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665"/>
  </bookViews>
  <sheets>
    <sheet name="Price Summary" sheetId="5" r:id="rId1"/>
    <sheet name="DDI Deliverables" sheetId="13" r:id="rId2"/>
    <sheet name="DDI Labor " sheetId="1" r:id="rId3"/>
    <sheet name="DDI Materials and Services" sheetId="6" r:id="rId4"/>
    <sheet name="Modification Pool Rates" sheetId="14" r:id="rId5"/>
    <sheet name="Operations Labor" sheetId="11" r:id="rId6"/>
    <sheet name="Operations Staff Aug Rates" sheetId="15" r:id="rId7"/>
    <sheet name="Operation Material and Services" sheetId="16" r:id="rId8"/>
    <sheet name=" Init Op Cert Labor" sheetId="10" r:id="rId9"/>
    <sheet name="Turnover Labor" sheetId="12" r:id="rId10"/>
  </sheets>
  <definedNames>
    <definedName name="_xlnm.Print_Area" localSheetId="8">' Init Op Cert Labor'!$A$1:$X$31</definedName>
    <definedName name="_xlnm.Print_Area" localSheetId="1">'DDI Deliverables'!$A$1:$H$31</definedName>
    <definedName name="_xlnm.Print_Area" localSheetId="2">'DDI Labor '!$A$1:$AN$32</definedName>
    <definedName name="_xlnm.Print_Area" localSheetId="3">'DDI Materials and Services'!$A$1:$P$28</definedName>
    <definedName name="_xlnm.Print_Area" localSheetId="4">'Modification Pool Rates'!$A$1:$D$59</definedName>
    <definedName name="_xlnm.Print_Area" localSheetId="7">'Operation Material and Services'!$A$1:$O$28</definedName>
    <definedName name="_xlnm.Print_Area" localSheetId="5">'Operations Labor'!$A$1:$E$57</definedName>
    <definedName name="_xlnm.Print_Area" localSheetId="6">'Operations Staff Aug Rates'!$A$1:$C$60</definedName>
    <definedName name="_xlnm.Print_Area" localSheetId="9">'Turnover Labor'!$A$1:$AD$29</definedName>
    <definedName name="_xlnm.Print_Titles" localSheetId="8">' Init Op Cert Labor'!$A:$D,' Init Op Cert Labor'!$3:$5</definedName>
    <definedName name="_xlnm.Print_Titles" localSheetId="1">'DDI Deliverables'!$3:$5</definedName>
    <definedName name="_xlnm.Print_Titles" localSheetId="2">'DDI Labor '!$A:$B,'DDI Labor '!$3:$5</definedName>
    <definedName name="_xlnm.Print_Titles" localSheetId="3">'DDI Materials and Services'!$A:$A,'DDI Materials and Services'!$1:$1</definedName>
    <definedName name="_xlnm.Print_Titles" localSheetId="4">'Modification Pool Rates'!$3:$4</definedName>
    <definedName name="_xlnm.Print_Titles" localSheetId="7">'Operation Material and Services'!$1:$1</definedName>
    <definedName name="_xlnm.Print_Titles" localSheetId="5">'Operations Labor'!$1:$3</definedName>
    <definedName name="_xlnm.Print_Titles" localSheetId="6">'Operations Staff Aug Rates'!$3:$4</definedName>
    <definedName name="_xlnm.Print_Titles" localSheetId="9">'Turnover Labor'!$A:$D,'Turnover Labor'!$2:$4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3" l="1"/>
  <c r="F6" i="13"/>
  <c r="E7" i="13"/>
  <c r="F7" i="13"/>
  <c r="B14" i="5" l="1"/>
  <c r="E6" i="12"/>
  <c r="E8" i="12"/>
  <c r="N671" i="16" l="1"/>
  <c r="O671" i="16" s="1"/>
  <c r="N670" i="16"/>
  <c r="O670" i="16" s="1"/>
  <c r="N669" i="16"/>
  <c r="O669" i="16" s="1"/>
  <c r="N668" i="16"/>
  <c r="O668" i="16" s="1"/>
  <c r="N667" i="16"/>
  <c r="O667" i="16" s="1"/>
  <c r="N666" i="16"/>
  <c r="O666" i="16" s="1"/>
  <c r="N665" i="16"/>
  <c r="O665" i="16" s="1"/>
  <c r="N664" i="16"/>
  <c r="O664" i="16" s="1"/>
  <c r="N663" i="16"/>
  <c r="O663" i="16" s="1"/>
  <c r="N662" i="16"/>
  <c r="O662" i="16" s="1"/>
  <c r="N661" i="16"/>
  <c r="O661" i="16" s="1"/>
  <c r="N660" i="16"/>
  <c r="O660" i="16" s="1"/>
  <c r="N659" i="16"/>
  <c r="O659" i="16" s="1"/>
  <c r="N658" i="16"/>
  <c r="O658" i="16" s="1"/>
  <c r="N657" i="16"/>
  <c r="O657" i="16" s="1"/>
  <c r="N656" i="16"/>
  <c r="O656" i="16" s="1"/>
  <c r="N655" i="16"/>
  <c r="O655" i="16" s="1"/>
  <c r="N654" i="16"/>
  <c r="O654" i="16" s="1"/>
  <c r="N653" i="16"/>
  <c r="O653" i="16" s="1"/>
  <c r="N652" i="16"/>
  <c r="O652" i="16" s="1"/>
  <c r="N651" i="16"/>
  <c r="O651" i="16" s="1"/>
  <c r="N650" i="16"/>
  <c r="O650" i="16" s="1"/>
  <c r="N649" i="16"/>
  <c r="O649" i="16" s="1"/>
  <c r="N648" i="16"/>
  <c r="O648" i="16" s="1"/>
  <c r="N647" i="16"/>
  <c r="O647" i="16" s="1"/>
  <c r="N646" i="16"/>
  <c r="O646" i="16" s="1"/>
  <c r="N645" i="16"/>
  <c r="O645" i="16" s="1"/>
  <c r="N644" i="16"/>
  <c r="O644" i="16" s="1"/>
  <c r="N643" i="16"/>
  <c r="O643" i="16" s="1"/>
  <c r="N642" i="16"/>
  <c r="O642" i="16" s="1"/>
  <c r="N641" i="16"/>
  <c r="O641" i="16" s="1"/>
  <c r="N640" i="16"/>
  <c r="O640" i="16" s="1"/>
  <c r="N639" i="16"/>
  <c r="O639" i="16" s="1"/>
  <c r="N638" i="16"/>
  <c r="O638" i="16" s="1"/>
  <c r="N637" i="16"/>
  <c r="O637" i="16" s="1"/>
  <c r="N636" i="16"/>
  <c r="O636" i="16" s="1"/>
  <c r="N635" i="16"/>
  <c r="O635" i="16" s="1"/>
  <c r="N634" i="16"/>
  <c r="O634" i="16" s="1"/>
  <c r="N633" i="16"/>
  <c r="O633" i="16" s="1"/>
  <c r="N632" i="16"/>
  <c r="O632" i="16" s="1"/>
  <c r="N631" i="16"/>
  <c r="O631" i="16" s="1"/>
  <c r="N630" i="16"/>
  <c r="O630" i="16" s="1"/>
  <c r="N629" i="16"/>
  <c r="O629" i="16" s="1"/>
  <c r="N628" i="16"/>
  <c r="O628" i="16" s="1"/>
  <c r="N627" i="16"/>
  <c r="O627" i="16" s="1"/>
  <c r="N626" i="16"/>
  <c r="O626" i="16" s="1"/>
  <c r="N625" i="16"/>
  <c r="O625" i="16" s="1"/>
  <c r="N624" i="16"/>
  <c r="O624" i="16" s="1"/>
  <c r="N623" i="16"/>
  <c r="O623" i="16" s="1"/>
  <c r="N622" i="16"/>
  <c r="O622" i="16" s="1"/>
  <c r="N621" i="16"/>
  <c r="O621" i="16" s="1"/>
  <c r="N620" i="16"/>
  <c r="O620" i="16" s="1"/>
  <c r="N619" i="16"/>
  <c r="O619" i="16" s="1"/>
  <c r="N618" i="16"/>
  <c r="O618" i="16" s="1"/>
  <c r="N617" i="16"/>
  <c r="O617" i="16" s="1"/>
  <c r="N616" i="16"/>
  <c r="O616" i="16" s="1"/>
  <c r="N615" i="16"/>
  <c r="O615" i="16" s="1"/>
  <c r="N614" i="16"/>
  <c r="O614" i="16" s="1"/>
  <c r="N613" i="16"/>
  <c r="O613" i="16" s="1"/>
  <c r="N612" i="16"/>
  <c r="O612" i="16" s="1"/>
  <c r="N611" i="16"/>
  <c r="O611" i="16" s="1"/>
  <c r="N610" i="16"/>
  <c r="O610" i="16" s="1"/>
  <c r="N609" i="16"/>
  <c r="O609" i="16" s="1"/>
  <c r="N608" i="16"/>
  <c r="O608" i="16" s="1"/>
  <c r="N607" i="16"/>
  <c r="O607" i="16" s="1"/>
  <c r="N606" i="16"/>
  <c r="O606" i="16" s="1"/>
  <c r="N605" i="16"/>
  <c r="O605" i="16" s="1"/>
  <c r="N604" i="16"/>
  <c r="O604" i="16" s="1"/>
  <c r="N603" i="16"/>
  <c r="O603" i="16" s="1"/>
  <c r="N602" i="16"/>
  <c r="O602" i="16" s="1"/>
  <c r="N601" i="16"/>
  <c r="O601" i="16" s="1"/>
  <c r="N600" i="16"/>
  <c r="O600" i="16" s="1"/>
  <c r="N599" i="16"/>
  <c r="O599" i="16" s="1"/>
  <c r="N598" i="16"/>
  <c r="O598" i="16" s="1"/>
  <c r="N597" i="16"/>
  <c r="O597" i="16" s="1"/>
  <c r="N596" i="16"/>
  <c r="O596" i="16" s="1"/>
  <c r="N595" i="16"/>
  <c r="O595" i="16" s="1"/>
  <c r="N594" i="16"/>
  <c r="O594" i="16" s="1"/>
  <c r="N593" i="16"/>
  <c r="O593" i="16" s="1"/>
  <c r="N592" i="16"/>
  <c r="O592" i="16" s="1"/>
  <c r="N591" i="16"/>
  <c r="O591" i="16" s="1"/>
  <c r="N590" i="16"/>
  <c r="O590" i="16" s="1"/>
  <c r="N589" i="16"/>
  <c r="O589" i="16" s="1"/>
  <c r="N588" i="16"/>
  <c r="O588" i="16" s="1"/>
  <c r="N587" i="16"/>
  <c r="O587" i="16" s="1"/>
  <c r="N586" i="16"/>
  <c r="O586" i="16" s="1"/>
  <c r="N585" i="16"/>
  <c r="O585" i="16" s="1"/>
  <c r="N584" i="16"/>
  <c r="O584" i="16" s="1"/>
  <c r="N583" i="16"/>
  <c r="O583" i="16" s="1"/>
  <c r="N582" i="16"/>
  <c r="O582" i="16" s="1"/>
  <c r="N581" i="16"/>
  <c r="O581" i="16" s="1"/>
  <c r="N580" i="16"/>
  <c r="O580" i="16" s="1"/>
  <c r="N579" i="16"/>
  <c r="O579" i="16" s="1"/>
  <c r="N578" i="16"/>
  <c r="O578" i="16" s="1"/>
  <c r="N577" i="16"/>
  <c r="O577" i="16" s="1"/>
  <c r="N576" i="16"/>
  <c r="O576" i="16" s="1"/>
  <c r="N575" i="16"/>
  <c r="O575" i="16" s="1"/>
  <c r="N574" i="16"/>
  <c r="O574" i="16" s="1"/>
  <c r="N573" i="16"/>
  <c r="O573" i="16" s="1"/>
  <c r="N572" i="16"/>
  <c r="O572" i="16" s="1"/>
  <c r="N571" i="16"/>
  <c r="O571" i="16" s="1"/>
  <c r="N570" i="16"/>
  <c r="O570" i="16" s="1"/>
  <c r="N569" i="16"/>
  <c r="O569" i="16" s="1"/>
  <c r="N568" i="16"/>
  <c r="O568" i="16" s="1"/>
  <c r="N567" i="16"/>
  <c r="O567" i="16" s="1"/>
  <c r="N566" i="16"/>
  <c r="O566" i="16" s="1"/>
  <c r="N565" i="16"/>
  <c r="O565" i="16" s="1"/>
  <c r="N564" i="16"/>
  <c r="O564" i="16" s="1"/>
  <c r="N563" i="16"/>
  <c r="O563" i="16" s="1"/>
  <c r="N562" i="16"/>
  <c r="O562" i="16" s="1"/>
  <c r="N561" i="16"/>
  <c r="O561" i="16" s="1"/>
  <c r="N560" i="16"/>
  <c r="O560" i="16" s="1"/>
  <c r="N559" i="16"/>
  <c r="O559" i="16" s="1"/>
  <c r="N558" i="16"/>
  <c r="O558" i="16" s="1"/>
  <c r="N557" i="16"/>
  <c r="O557" i="16" s="1"/>
  <c r="N556" i="16"/>
  <c r="O556" i="16" s="1"/>
  <c r="N555" i="16"/>
  <c r="O555" i="16" s="1"/>
  <c r="N554" i="16"/>
  <c r="O554" i="16" s="1"/>
  <c r="N553" i="16"/>
  <c r="O553" i="16" s="1"/>
  <c r="N552" i="16"/>
  <c r="O552" i="16" s="1"/>
  <c r="N551" i="16"/>
  <c r="O551" i="16" s="1"/>
  <c r="N550" i="16"/>
  <c r="O550" i="16" s="1"/>
  <c r="N549" i="16"/>
  <c r="O549" i="16" s="1"/>
  <c r="N548" i="16"/>
  <c r="O548" i="16" s="1"/>
  <c r="N547" i="16"/>
  <c r="O547" i="16" s="1"/>
  <c r="N546" i="16"/>
  <c r="O546" i="16" s="1"/>
  <c r="N545" i="16"/>
  <c r="O545" i="16" s="1"/>
  <c r="N544" i="16"/>
  <c r="O544" i="16" s="1"/>
  <c r="N543" i="16"/>
  <c r="O543" i="16" s="1"/>
  <c r="N542" i="16"/>
  <c r="O542" i="16" s="1"/>
  <c r="N541" i="16"/>
  <c r="O541" i="16" s="1"/>
  <c r="N540" i="16"/>
  <c r="O540" i="16" s="1"/>
  <c r="N539" i="16"/>
  <c r="O539" i="16" s="1"/>
  <c r="N538" i="16"/>
  <c r="O538" i="16" s="1"/>
  <c r="N537" i="16"/>
  <c r="O537" i="16" s="1"/>
  <c r="N536" i="16"/>
  <c r="O536" i="16" s="1"/>
  <c r="N535" i="16"/>
  <c r="O535" i="16" s="1"/>
  <c r="N534" i="16"/>
  <c r="O534" i="16" s="1"/>
  <c r="N533" i="16"/>
  <c r="O533" i="16" s="1"/>
  <c r="N532" i="16"/>
  <c r="O532" i="16" s="1"/>
  <c r="N531" i="16"/>
  <c r="O531" i="16" s="1"/>
  <c r="N530" i="16"/>
  <c r="O530" i="16" s="1"/>
  <c r="N529" i="16"/>
  <c r="O529" i="16" s="1"/>
  <c r="N528" i="16"/>
  <c r="O528" i="16" s="1"/>
  <c r="N527" i="16"/>
  <c r="O527" i="16" s="1"/>
  <c r="N526" i="16"/>
  <c r="O526" i="16" s="1"/>
  <c r="N525" i="16"/>
  <c r="O525" i="16" s="1"/>
  <c r="N524" i="16"/>
  <c r="O524" i="16" s="1"/>
  <c r="N523" i="16"/>
  <c r="O523" i="16" s="1"/>
  <c r="N522" i="16"/>
  <c r="O522" i="16" s="1"/>
  <c r="N521" i="16"/>
  <c r="O521" i="16" s="1"/>
  <c r="N520" i="16"/>
  <c r="O520" i="16" s="1"/>
  <c r="N519" i="16"/>
  <c r="O519" i="16" s="1"/>
  <c r="N518" i="16"/>
  <c r="O518" i="16" s="1"/>
  <c r="N517" i="16"/>
  <c r="O517" i="16" s="1"/>
  <c r="N516" i="16"/>
  <c r="O516" i="16" s="1"/>
  <c r="N515" i="16"/>
  <c r="O515" i="16" s="1"/>
  <c r="N514" i="16"/>
  <c r="O514" i="16" s="1"/>
  <c r="N513" i="16"/>
  <c r="O513" i="16" s="1"/>
  <c r="N512" i="16"/>
  <c r="O512" i="16" s="1"/>
  <c r="N511" i="16"/>
  <c r="O511" i="16" s="1"/>
  <c r="N510" i="16"/>
  <c r="O510" i="16" s="1"/>
  <c r="N509" i="16"/>
  <c r="O509" i="16" s="1"/>
  <c r="N508" i="16"/>
  <c r="O508" i="16" s="1"/>
  <c r="N507" i="16"/>
  <c r="O507" i="16" s="1"/>
  <c r="N506" i="16"/>
  <c r="O506" i="16" s="1"/>
  <c r="N505" i="16"/>
  <c r="O505" i="16" s="1"/>
  <c r="N504" i="16"/>
  <c r="O504" i="16" s="1"/>
  <c r="N503" i="16"/>
  <c r="O503" i="16" s="1"/>
  <c r="N502" i="16"/>
  <c r="O502" i="16" s="1"/>
  <c r="N501" i="16"/>
  <c r="O501" i="16" s="1"/>
  <c r="N500" i="16"/>
  <c r="O500" i="16" s="1"/>
  <c r="N499" i="16"/>
  <c r="O499" i="16" s="1"/>
  <c r="N498" i="16"/>
  <c r="O498" i="16" s="1"/>
  <c r="O497" i="16"/>
  <c r="N497" i="16"/>
  <c r="N496" i="16"/>
  <c r="O496" i="16" s="1"/>
  <c r="N495" i="16"/>
  <c r="O495" i="16" s="1"/>
  <c r="N494" i="16"/>
  <c r="O494" i="16" s="1"/>
  <c r="N493" i="16"/>
  <c r="O493" i="16" s="1"/>
  <c r="N492" i="16"/>
  <c r="O492" i="16" s="1"/>
  <c r="N491" i="16"/>
  <c r="O491" i="16" s="1"/>
  <c r="N490" i="16"/>
  <c r="O490" i="16" s="1"/>
  <c r="O489" i="16"/>
  <c r="N489" i="16"/>
  <c r="N488" i="16"/>
  <c r="O488" i="16" s="1"/>
  <c r="N487" i="16"/>
  <c r="O487" i="16" s="1"/>
  <c r="N486" i="16"/>
  <c r="O486" i="16" s="1"/>
  <c r="O485" i="16"/>
  <c r="N485" i="16"/>
  <c r="N484" i="16"/>
  <c r="O484" i="16" s="1"/>
  <c r="N483" i="16"/>
  <c r="O483" i="16" s="1"/>
  <c r="N482" i="16"/>
  <c r="O482" i="16" s="1"/>
  <c r="O481" i="16"/>
  <c r="N481" i="16"/>
  <c r="N480" i="16"/>
  <c r="O480" i="16" s="1"/>
  <c r="O479" i="16"/>
  <c r="N479" i="16"/>
  <c r="N478" i="16"/>
  <c r="O478" i="16" s="1"/>
  <c r="N477" i="16"/>
  <c r="O477" i="16" s="1"/>
  <c r="N476" i="16"/>
  <c r="O476" i="16" s="1"/>
  <c r="N475" i="16"/>
  <c r="O475" i="16" s="1"/>
  <c r="N474" i="16"/>
  <c r="O474" i="16" s="1"/>
  <c r="O473" i="16"/>
  <c r="N473" i="16"/>
  <c r="N472" i="16"/>
  <c r="O472" i="16" s="1"/>
  <c r="N471" i="16"/>
  <c r="O471" i="16" s="1"/>
  <c r="N470" i="16"/>
  <c r="O470" i="16" s="1"/>
  <c r="N469" i="16"/>
  <c r="O469" i="16" s="1"/>
  <c r="N468" i="16"/>
  <c r="O468" i="16" s="1"/>
  <c r="N467" i="16"/>
  <c r="O467" i="16" s="1"/>
  <c r="N466" i="16"/>
  <c r="O466" i="16" s="1"/>
  <c r="O465" i="16"/>
  <c r="N465" i="16"/>
  <c r="N464" i="16"/>
  <c r="O464" i="16" s="1"/>
  <c r="N463" i="16"/>
  <c r="O463" i="16" s="1"/>
  <c r="N462" i="16"/>
  <c r="O462" i="16" s="1"/>
  <c r="N461" i="16"/>
  <c r="O461" i="16" s="1"/>
  <c r="N460" i="16"/>
  <c r="O460" i="16" s="1"/>
  <c r="N459" i="16"/>
  <c r="O459" i="16" s="1"/>
  <c r="N458" i="16"/>
  <c r="O458" i="16" s="1"/>
  <c r="O457" i="16"/>
  <c r="N457" i="16"/>
  <c r="N456" i="16"/>
  <c r="O456" i="16" s="1"/>
  <c r="N455" i="16"/>
  <c r="O455" i="16" s="1"/>
  <c r="N454" i="16"/>
  <c r="O454" i="16" s="1"/>
  <c r="O453" i="16"/>
  <c r="N453" i="16"/>
  <c r="N452" i="16"/>
  <c r="O452" i="16" s="1"/>
  <c r="N451" i="16"/>
  <c r="O451" i="16" s="1"/>
  <c r="N450" i="16"/>
  <c r="O450" i="16" s="1"/>
  <c r="O449" i="16"/>
  <c r="N449" i="16"/>
  <c r="N448" i="16"/>
  <c r="O448" i="16" s="1"/>
  <c r="O447" i="16"/>
  <c r="N447" i="16"/>
  <c r="N446" i="16"/>
  <c r="O446" i="16" s="1"/>
  <c r="N445" i="16"/>
  <c r="O445" i="16" s="1"/>
  <c r="N444" i="16"/>
  <c r="O444" i="16" s="1"/>
  <c r="N443" i="16"/>
  <c r="O443" i="16" s="1"/>
  <c r="N442" i="16"/>
  <c r="O442" i="16" s="1"/>
  <c r="O441" i="16"/>
  <c r="N441" i="16"/>
  <c r="N440" i="16"/>
  <c r="O440" i="16" s="1"/>
  <c r="N439" i="16"/>
  <c r="O439" i="16" s="1"/>
  <c r="N438" i="16"/>
  <c r="O438" i="16" s="1"/>
  <c r="N437" i="16"/>
  <c r="O437" i="16" s="1"/>
  <c r="N436" i="16"/>
  <c r="O436" i="16" s="1"/>
  <c r="N435" i="16"/>
  <c r="O435" i="16" s="1"/>
  <c r="N434" i="16"/>
  <c r="O434" i="16" s="1"/>
  <c r="O433" i="16"/>
  <c r="N433" i="16"/>
  <c r="N432" i="16"/>
  <c r="O432" i="16" s="1"/>
  <c r="N431" i="16"/>
  <c r="O431" i="16" s="1"/>
  <c r="N430" i="16"/>
  <c r="O430" i="16" s="1"/>
  <c r="N429" i="16"/>
  <c r="O429" i="16" s="1"/>
  <c r="N428" i="16"/>
  <c r="O428" i="16" s="1"/>
  <c r="N427" i="16"/>
  <c r="O427" i="16" s="1"/>
  <c r="N426" i="16"/>
  <c r="O426" i="16" s="1"/>
  <c r="O425" i="16"/>
  <c r="N425" i="16"/>
  <c r="N424" i="16"/>
  <c r="O424" i="16" s="1"/>
  <c r="N423" i="16"/>
  <c r="O423" i="16" s="1"/>
  <c r="N422" i="16"/>
  <c r="O422" i="16" s="1"/>
  <c r="O421" i="16"/>
  <c r="N421" i="16"/>
  <c r="N420" i="16"/>
  <c r="O420" i="16" s="1"/>
  <c r="N419" i="16"/>
  <c r="O419" i="16" s="1"/>
  <c r="N418" i="16"/>
  <c r="O418" i="16" s="1"/>
  <c r="O417" i="16"/>
  <c r="N417" i="16"/>
  <c r="N416" i="16"/>
  <c r="O416" i="16" s="1"/>
  <c r="O415" i="16"/>
  <c r="N415" i="16"/>
  <c r="N414" i="16"/>
  <c r="O414" i="16" s="1"/>
  <c r="N413" i="16"/>
  <c r="O413" i="16" s="1"/>
  <c r="N412" i="16"/>
  <c r="O412" i="16" s="1"/>
  <c r="N411" i="16"/>
  <c r="O411" i="16" s="1"/>
  <c r="N410" i="16"/>
  <c r="O410" i="16" s="1"/>
  <c r="O409" i="16"/>
  <c r="N409" i="16"/>
  <c r="N408" i="16"/>
  <c r="O408" i="16" s="1"/>
  <c r="N407" i="16"/>
  <c r="O407" i="16" s="1"/>
  <c r="N406" i="16"/>
  <c r="O406" i="16" s="1"/>
  <c r="N405" i="16"/>
  <c r="O405" i="16" s="1"/>
  <c r="N404" i="16"/>
  <c r="O404" i="16" s="1"/>
  <c r="N403" i="16"/>
  <c r="O403" i="16" s="1"/>
  <c r="N402" i="16"/>
  <c r="O402" i="16" s="1"/>
  <c r="O401" i="16"/>
  <c r="N401" i="16"/>
  <c r="N400" i="16"/>
  <c r="O400" i="16" s="1"/>
  <c r="N399" i="16"/>
  <c r="O399" i="16" s="1"/>
  <c r="N398" i="16"/>
  <c r="O398" i="16" s="1"/>
  <c r="N397" i="16"/>
  <c r="O397" i="16" s="1"/>
  <c r="N396" i="16"/>
  <c r="O396" i="16" s="1"/>
  <c r="N395" i="16"/>
  <c r="O395" i="16" s="1"/>
  <c r="N394" i="16"/>
  <c r="O394" i="16" s="1"/>
  <c r="O393" i="16"/>
  <c r="N393" i="16"/>
  <c r="N392" i="16"/>
  <c r="O392" i="16" s="1"/>
  <c r="N391" i="16"/>
  <c r="O391" i="16" s="1"/>
  <c r="N390" i="16"/>
  <c r="O390" i="16" s="1"/>
  <c r="O389" i="16"/>
  <c r="N389" i="16"/>
  <c r="N388" i="16"/>
  <c r="O388" i="16" s="1"/>
  <c r="N387" i="16"/>
  <c r="O387" i="16" s="1"/>
  <c r="N386" i="16"/>
  <c r="O386" i="16" s="1"/>
  <c r="O385" i="16"/>
  <c r="N385" i="16"/>
  <c r="N384" i="16"/>
  <c r="O384" i="16" s="1"/>
  <c r="O383" i="16"/>
  <c r="N383" i="16"/>
  <c r="N382" i="16"/>
  <c r="O382" i="16" s="1"/>
  <c r="N381" i="16"/>
  <c r="O381" i="16" s="1"/>
  <c r="N380" i="16"/>
  <c r="O380" i="16" s="1"/>
  <c r="N379" i="16"/>
  <c r="O379" i="16" s="1"/>
  <c r="N378" i="16"/>
  <c r="O378" i="16" s="1"/>
  <c r="O377" i="16"/>
  <c r="N377" i="16"/>
  <c r="N376" i="16"/>
  <c r="O376" i="16" s="1"/>
  <c r="N375" i="16"/>
  <c r="O375" i="16" s="1"/>
  <c r="N374" i="16"/>
  <c r="O374" i="16" s="1"/>
  <c r="N373" i="16"/>
  <c r="O373" i="16" s="1"/>
  <c r="N372" i="16"/>
  <c r="O372" i="16" s="1"/>
  <c r="N371" i="16"/>
  <c r="O371" i="16" s="1"/>
  <c r="N370" i="16"/>
  <c r="O370" i="16" s="1"/>
  <c r="O369" i="16"/>
  <c r="N369" i="16"/>
  <c r="N368" i="16"/>
  <c r="O368" i="16" s="1"/>
  <c r="N367" i="16"/>
  <c r="O367" i="16" s="1"/>
  <c r="N366" i="16"/>
  <c r="O366" i="16" s="1"/>
  <c r="N365" i="16"/>
  <c r="O365" i="16" s="1"/>
  <c r="N364" i="16"/>
  <c r="O364" i="16" s="1"/>
  <c r="N363" i="16"/>
  <c r="O363" i="16" s="1"/>
  <c r="N362" i="16"/>
  <c r="O362" i="16" s="1"/>
  <c r="O361" i="16"/>
  <c r="N361" i="16"/>
  <c r="N360" i="16"/>
  <c r="O360" i="16" s="1"/>
  <c r="N359" i="16"/>
  <c r="O359" i="16" s="1"/>
  <c r="N358" i="16"/>
  <c r="O358" i="16" s="1"/>
  <c r="O357" i="16"/>
  <c r="N357" i="16"/>
  <c r="N356" i="16"/>
  <c r="O356" i="16" s="1"/>
  <c r="N355" i="16"/>
  <c r="O355" i="16" s="1"/>
  <c r="N354" i="16"/>
  <c r="O354" i="16" s="1"/>
  <c r="O353" i="16"/>
  <c r="N353" i="16"/>
  <c r="N352" i="16"/>
  <c r="O352" i="16" s="1"/>
  <c r="O351" i="16"/>
  <c r="N351" i="16"/>
  <c r="N350" i="16"/>
  <c r="O350" i="16" s="1"/>
  <c r="N349" i="16"/>
  <c r="O349" i="16" s="1"/>
  <c r="N348" i="16"/>
  <c r="O348" i="16" s="1"/>
  <c r="N347" i="16"/>
  <c r="O347" i="16" s="1"/>
  <c r="N346" i="16"/>
  <c r="O346" i="16" s="1"/>
  <c r="O345" i="16"/>
  <c r="N345" i="16"/>
  <c r="N344" i="16"/>
  <c r="O344" i="16" s="1"/>
  <c r="N343" i="16"/>
  <c r="O343" i="16" s="1"/>
  <c r="N342" i="16"/>
  <c r="O342" i="16" s="1"/>
  <c r="N341" i="16"/>
  <c r="O341" i="16" s="1"/>
  <c r="N340" i="16"/>
  <c r="O340" i="16" s="1"/>
  <c r="N339" i="16"/>
  <c r="O339" i="16" s="1"/>
  <c r="N338" i="16"/>
  <c r="O338" i="16" s="1"/>
  <c r="O337" i="16"/>
  <c r="N337" i="16"/>
  <c r="N336" i="16"/>
  <c r="O336" i="16" s="1"/>
  <c r="N335" i="16"/>
  <c r="O335" i="16" s="1"/>
  <c r="N334" i="16"/>
  <c r="O334" i="16" s="1"/>
  <c r="N333" i="16"/>
  <c r="O333" i="16" s="1"/>
  <c r="N332" i="16"/>
  <c r="O332" i="16" s="1"/>
  <c r="N331" i="16"/>
  <c r="O331" i="16" s="1"/>
  <c r="N330" i="16"/>
  <c r="O330" i="16" s="1"/>
  <c r="O329" i="16"/>
  <c r="N329" i="16"/>
  <c r="N328" i="16"/>
  <c r="O328" i="16" s="1"/>
  <c r="N327" i="16"/>
  <c r="O327" i="16" s="1"/>
  <c r="N326" i="16"/>
  <c r="O326" i="16" s="1"/>
  <c r="O325" i="16"/>
  <c r="N325" i="16"/>
  <c r="N324" i="16"/>
  <c r="O324" i="16" s="1"/>
  <c r="N323" i="16"/>
  <c r="O323" i="16" s="1"/>
  <c r="N322" i="16"/>
  <c r="O322" i="16" s="1"/>
  <c r="O321" i="16"/>
  <c r="N321" i="16"/>
  <c r="N320" i="16"/>
  <c r="O320" i="16" s="1"/>
  <c r="O319" i="16"/>
  <c r="N319" i="16"/>
  <c r="N318" i="16"/>
  <c r="O318" i="16" s="1"/>
  <c r="N317" i="16"/>
  <c r="O317" i="16" s="1"/>
  <c r="N316" i="16"/>
  <c r="O316" i="16" s="1"/>
  <c r="N315" i="16"/>
  <c r="O315" i="16" s="1"/>
  <c r="N314" i="16"/>
  <c r="O314" i="16" s="1"/>
  <c r="O313" i="16"/>
  <c r="N313" i="16"/>
  <c r="N312" i="16"/>
  <c r="O312" i="16" s="1"/>
  <c r="N311" i="16"/>
  <c r="O311" i="16" s="1"/>
  <c r="N310" i="16"/>
  <c r="O310" i="16" s="1"/>
  <c r="N309" i="16"/>
  <c r="O309" i="16" s="1"/>
  <c r="N308" i="16"/>
  <c r="O308" i="16" s="1"/>
  <c r="N307" i="16"/>
  <c r="O307" i="16" s="1"/>
  <c r="N306" i="16"/>
  <c r="O306" i="16" s="1"/>
  <c r="O305" i="16"/>
  <c r="N305" i="16"/>
  <c r="N304" i="16"/>
  <c r="O304" i="16" s="1"/>
  <c r="N303" i="16"/>
  <c r="O303" i="16" s="1"/>
  <c r="N302" i="16"/>
  <c r="O302" i="16" s="1"/>
  <c r="N301" i="16"/>
  <c r="O301" i="16" s="1"/>
  <c r="N300" i="16"/>
  <c r="O300" i="16" s="1"/>
  <c r="N299" i="16"/>
  <c r="O299" i="16" s="1"/>
  <c r="N298" i="16"/>
  <c r="O298" i="16" s="1"/>
  <c r="O297" i="16"/>
  <c r="N297" i="16"/>
  <c r="N296" i="16"/>
  <c r="O296" i="16" s="1"/>
  <c r="N295" i="16"/>
  <c r="O295" i="16" s="1"/>
  <c r="N294" i="16"/>
  <c r="O294" i="16" s="1"/>
  <c r="O293" i="16"/>
  <c r="N293" i="16"/>
  <c r="N292" i="16"/>
  <c r="O292" i="16" s="1"/>
  <c r="N291" i="16"/>
  <c r="O291" i="16" s="1"/>
  <c r="N290" i="16"/>
  <c r="O290" i="16" s="1"/>
  <c r="O289" i="16"/>
  <c r="N289" i="16"/>
  <c r="N288" i="16"/>
  <c r="O288" i="16" s="1"/>
  <c r="O287" i="16"/>
  <c r="N287" i="16"/>
  <c r="N286" i="16"/>
  <c r="O286" i="16" s="1"/>
  <c r="N285" i="16"/>
  <c r="O285" i="16" s="1"/>
  <c r="N284" i="16"/>
  <c r="O284" i="16" s="1"/>
  <c r="N283" i="16"/>
  <c r="O283" i="16" s="1"/>
  <c r="N282" i="16"/>
  <c r="O282" i="16" s="1"/>
  <c r="O281" i="16"/>
  <c r="N281" i="16"/>
  <c r="N280" i="16"/>
  <c r="O280" i="16" s="1"/>
  <c r="N279" i="16"/>
  <c r="O279" i="16" s="1"/>
  <c r="N278" i="16"/>
  <c r="O278" i="16" s="1"/>
  <c r="N277" i="16"/>
  <c r="O277" i="16" s="1"/>
  <c r="N276" i="16"/>
  <c r="O276" i="16" s="1"/>
  <c r="N275" i="16"/>
  <c r="O275" i="16" s="1"/>
  <c r="N274" i="16"/>
  <c r="O274" i="16" s="1"/>
  <c r="O273" i="16"/>
  <c r="N273" i="16"/>
  <c r="N272" i="16"/>
  <c r="O272" i="16" s="1"/>
  <c r="N271" i="16"/>
  <c r="O271" i="16" s="1"/>
  <c r="N270" i="16"/>
  <c r="O270" i="16" s="1"/>
  <c r="N269" i="16"/>
  <c r="O269" i="16" s="1"/>
  <c r="N268" i="16"/>
  <c r="O268" i="16" s="1"/>
  <c r="N267" i="16"/>
  <c r="O267" i="16" s="1"/>
  <c r="N266" i="16"/>
  <c r="O266" i="16" s="1"/>
  <c r="O265" i="16"/>
  <c r="N265" i="16"/>
  <c r="N264" i="16"/>
  <c r="O264" i="16" s="1"/>
  <c r="N263" i="16"/>
  <c r="O263" i="16" s="1"/>
  <c r="N262" i="16"/>
  <c r="O262" i="16" s="1"/>
  <c r="O261" i="16"/>
  <c r="N261" i="16"/>
  <c r="N260" i="16"/>
  <c r="O260" i="16" s="1"/>
  <c r="N259" i="16"/>
  <c r="O259" i="16" s="1"/>
  <c r="N258" i="16"/>
  <c r="O258" i="16" s="1"/>
  <c r="O257" i="16"/>
  <c r="N257" i="16"/>
  <c r="N256" i="16"/>
  <c r="O256" i="16" s="1"/>
  <c r="O255" i="16"/>
  <c r="N255" i="16"/>
  <c r="N254" i="16"/>
  <c r="O254" i="16" s="1"/>
  <c r="N253" i="16"/>
  <c r="O253" i="16" s="1"/>
  <c r="N252" i="16"/>
  <c r="O252" i="16" s="1"/>
  <c r="N251" i="16"/>
  <c r="O251" i="16" s="1"/>
  <c r="N250" i="16"/>
  <c r="O250" i="16" s="1"/>
  <c r="O249" i="16"/>
  <c r="N249" i="16"/>
  <c r="N248" i="16"/>
  <c r="O248" i="16" s="1"/>
  <c r="N247" i="16"/>
  <c r="O247" i="16" s="1"/>
  <c r="N246" i="16"/>
  <c r="O246" i="16" s="1"/>
  <c r="N245" i="16"/>
  <c r="O245" i="16" s="1"/>
  <c r="N244" i="16"/>
  <c r="O244" i="16" s="1"/>
  <c r="N243" i="16"/>
  <c r="O243" i="16" s="1"/>
  <c r="N242" i="16"/>
  <c r="O242" i="16" s="1"/>
  <c r="O241" i="16"/>
  <c r="N241" i="16"/>
  <c r="N240" i="16"/>
  <c r="O240" i="16" s="1"/>
  <c r="N239" i="16"/>
  <c r="O239" i="16" s="1"/>
  <c r="N238" i="16"/>
  <c r="O238" i="16" s="1"/>
  <c r="N237" i="16"/>
  <c r="O237" i="16" s="1"/>
  <c r="N236" i="16"/>
  <c r="O236" i="16" s="1"/>
  <c r="N235" i="16"/>
  <c r="O235" i="16" s="1"/>
  <c r="N234" i="16"/>
  <c r="O234" i="16" s="1"/>
  <c r="O233" i="16"/>
  <c r="N233" i="16"/>
  <c r="N232" i="16"/>
  <c r="O232" i="16" s="1"/>
  <c r="N231" i="16"/>
  <c r="O231" i="16" s="1"/>
  <c r="N230" i="16"/>
  <c r="O230" i="16" s="1"/>
  <c r="O229" i="16"/>
  <c r="N229" i="16"/>
  <c r="N228" i="16"/>
  <c r="O228" i="16" s="1"/>
  <c r="N227" i="16"/>
  <c r="O227" i="16" s="1"/>
  <c r="N226" i="16"/>
  <c r="O226" i="16" s="1"/>
  <c r="O225" i="16"/>
  <c r="N225" i="16"/>
  <c r="N224" i="16"/>
  <c r="O224" i="16" s="1"/>
  <c r="O223" i="16"/>
  <c r="N223" i="16"/>
  <c r="N222" i="16"/>
  <c r="O222" i="16" s="1"/>
  <c r="N221" i="16"/>
  <c r="O221" i="16" s="1"/>
  <c r="N220" i="16"/>
  <c r="O220" i="16" s="1"/>
  <c r="N219" i="16"/>
  <c r="O219" i="16" s="1"/>
  <c r="N218" i="16"/>
  <c r="O218" i="16" s="1"/>
  <c r="O217" i="16"/>
  <c r="N217" i="16"/>
  <c r="N216" i="16"/>
  <c r="O216" i="16" s="1"/>
  <c r="N215" i="16"/>
  <c r="O215" i="16" s="1"/>
  <c r="N214" i="16"/>
  <c r="O214" i="16" s="1"/>
  <c r="N213" i="16"/>
  <c r="O213" i="16" s="1"/>
  <c r="N212" i="16"/>
  <c r="O212" i="16" s="1"/>
  <c r="N211" i="16"/>
  <c r="O211" i="16" s="1"/>
  <c r="N210" i="16"/>
  <c r="O210" i="16" s="1"/>
  <c r="O209" i="16"/>
  <c r="N209" i="16"/>
  <c r="N208" i="16"/>
  <c r="O208" i="16" s="1"/>
  <c r="N207" i="16"/>
  <c r="O207" i="16" s="1"/>
  <c r="N206" i="16"/>
  <c r="O206" i="16" s="1"/>
  <c r="N205" i="16"/>
  <c r="O205" i="16" s="1"/>
  <c r="N204" i="16"/>
  <c r="O204" i="16" s="1"/>
  <c r="N203" i="16"/>
  <c r="O203" i="16" s="1"/>
  <c r="N202" i="16"/>
  <c r="O202" i="16" s="1"/>
  <c r="O201" i="16"/>
  <c r="N201" i="16"/>
  <c r="N200" i="16"/>
  <c r="O200" i="16" s="1"/>
  <c r="N199" i="16"/>
  <c r="O199" i="16" s="1"/>
  <c r="N198" i="16"/>
  <c r="O198" i="16" s="1"/>
  <c r="O197" i="16"/>
  <c r="N197" i="16"/>
  <c r="N196" i="16"/>
  <c r="O196" i="16" s="1"/>
  <c r="N195" i="16"/>
  <c r="O195" i="16" s="1"/>
  <c r="N194" i="16"/>
  <c r="O194" i="16" s="1"/>
  <c r="O193" i="16"/>
  <c r="N193" i="16"/>
  <c r="N192" i="16"/>
  <c r="O192" i="16" s="1"/>
  <c r="O191" i="16"/>
  <c r="N191" i="16"/>
  <c r="N190" i="16"/>
  <c r="O190" i="16" s="1"/>
  <c r="N189" i="16"/>
  <c r="O189" i="16" s="1"/>
  <c r="N188" i="16"/>
  <c r="O188" i="16" s="1"/>
  <c r="N187" i="16"/>
  <c r="O187" i="16" s="1"/>
  <c r="N186" i="16"/>
  <c r="O186" i="16" s="1"/>
  <c r="O185" i="16"/>
  <c r="N185" i="16"/>
  <c r="N184" i="16"/>
  <c r="O184" i="16" s="1"/>
  <c r="N183" i="16"/>
  <c r="O183" i="16" s="1"/>
  <c r="N182" i="16"/>
  <c r="O182" i="16" s="1"/>
  <c r="N181" i="16"/>
  <c r="O181" i="16" s="1"/>
  <c r="N180" i="16"/>
  <c r="O180" i="16" s="1"/>
  <c r="N179" i="16"/>
  <c r="O179" i="16" s="1"/>
  <c r="N178" i="16"/>
  <c r="O178" i="16" s="1"/>
  <c r="O177" i="16"/>
  <c r="N177" i="16"/>
  <c r="N176" i="16"/>
  <c r="O176" i="16" s="1"/>
  <c r="N175" i="16"/>
  <c r="O175" i="16" s="1"/>
  <c r="N174" i="16"/>
  <c r="O174" i="16" s="1"/>
  <c r="N173" i="16"/>
  <c r="O173" i="16" s="1"/>
  <c r="N172" i="16"/>
  <c r="O172" i="16" s="1"/>
  <c r="N171" i="16"/>
  <c r="O171" i="16" s="1"/>
  <c r="N170" i="16"/>
  <c r="O170" i="16" s="1"/>
  <c r="O169" i="16"/>
  <c r="N169" i="16"/>
  <c r="N168" i="16"/>
  <c r="O168" i="16" s="1"/>
  <c r="N167" i="16"/>
  <c r="O167" i="16" s="1"/>
  <c r="N166" i="16"/>
  <c r="O166" i="16" s="1"/>
  <c r="O165" i="16"/>
  <c r="N165" i="16"/>
  <c r="N164" i="16"/>
  <c r="O164" i="16" s="1"/>
  <c r="N163" i="16"/>
  <c r="O163" i="16" s="1"/>
  <c r="O162" i="16"/>
  <c r="N162" i="16"/>
  <c r="N161" i="16"/>
  <c r="O161" i="16" s="1"/>
  <c r="N160" i="16"/>
  <c r="O160" i="16" s="1"/>
  <c r="N159" i="16"/>
  <c r="O159" i="16" s="1"/>
  <c r="N158" i="16"/>
  <c r="O158" i="16" s="1"/>
  <c r="N157" i="16"/>
  <c r="O157" i="16" s="1"/>
  <c r="N156" i="16"/>
  <c r="O156" i="16" s="1"/>
  <c r="N155" i="16"/>
  <c r="O155" i="16" s="1"/>
  <c r="O154" i="16"/>
  <c r="N154" i="16"/>
  <c r="N153" i="16"/>
  <c r="O153" i="16" s="1"/>
  <c r="N152" i="16"/>
  <c r="O152" i="16" s="1"/>
  <c r="N151" i="16"/>
  <c r="O151" i="16" s="1"/>
  <c r="N150" i="16"/>
  <c r="O150" i="16" s="1"/>
  <c r="N149" i="16"/>
  <c r="O149" i="16" s="1"/>
  <c r="N148" i="16"/>
  <c r="O148" i="16" s="1"/>
  <c r="N147" i="16"/>
  <c r="O147" i="16" s="1"/>
  <c r="O146" i="16"/>
  <c r="N146" i="16"/>
  <c r="N145" i="16"/>
  <c r="O145" i="16" s="1"/>
  <c r="N144" i="16"/>
  <c r="O144" i="16" s="1"/>
  <c r="N143" i="16"/>
  <c r="O143" i="16" s="1"/>
  <c r="N142" i="16"/>
  <c r="O142" i="16" s="1"/>
  <c r="N141" i="16"/>
  <c r="O141" i="16" s="1"/>
  <c r="N140" i="16"/>
  <c r="O140" i="16" s="1"/>
  <c r="N139" i="16"/>
  <c r="O139" i="16" s="1"/>
  <c r="O138" i="16"/>
  <c r="N138" i="16"/>
  <c r="N137" i="16"/>
  <c r="O137" i="16" s="1"/>
  <c r="N136" i="16"/>
  <c r="O136" i="16" s="1"/>
  <c r="N135" i="16"/>
  <c r="O135" i="16" s="1"/>
  <c r="N134" i="16"/>
  <c r="O134" i="16" s="1"/>
  <c r="N133" i="16"/>
  <c r="O133" i="16" s="1"/>
  <c r="N132" i="16"/>
  <c r="O132" i="16" s="1"/>
  <c r="N131" i="16"/>
  <c r="O131" i="16" s="1"/>
  <c r="O130" i="16"/>
  <c r="N130" i="16"/>
  <c r="N129" i="16"/>
  <c r="O129" i="16" s="1"/>
  <c r="N128" i="16"/>
  <c r="O128" i="16" s="1"/>
  <c r="N127" i="16"/>
  <c r="O127" i="16" s="1"/>
  <c r="N126" i="16"/>
  <c r="O126" i="16" s="1"/>
  <c r="N125" i="16"/>
  <c r="O125" i="16" s="1"/>
  <c r="N124" i="16"/>
  <c r="O124" i="16" s="1"/>
  <c r="N123" i="16"/>
  <c r="O123" i="16" s="1"/>
  <c r="O122" i="16"/>
  <c r="N122" i="16"/>
  <c r="N121" i="16"/>
  <c r="O121" i="16" s="1"/>
  <c r="N120" i="16"/>
  <c r="O120" i="16" s="1"/>
  <c r="N119" i="16"/>
  <c r="O119" i="16" s="1"/>
  <c r="N118" i="16"/>
  <c r="O118" i="16" s="1"/>
  <c r="N117" i="16"/>
  <c r="O117" i="16" s="1"/>
  <c r="N116" i="16"/>
  <c r="O116" i="16" s="1"/>
  <c r="N115" i="16"/>
  <c r="O115" i="16" s="1"/>
  <c r="O114" i="16"/>
  <c r="N114" i="16"/>
  <c r="N113" i="16"/>
  <c r="O113" i="16" s="1"/>
  <c r="N112" i="16"/>
  <c r="O112" i="16" s="1"/>
  <c r="N111" i="16"/>
  <c r="O111" i="16" s="1"/>
  <c r="N110" i="16"/>
  <c r="O110" i="16" s="1"/>
  <c r="N109" i="16"/>
  <c r="O109" i="16" s="1"/>
  <c r="N108" i="16"/>
  <c r="O108" i="16" s="1"/>
  <c r="N107" i="16"/>
  <c r="O107" i="16" s="1"/>
  <c r="O106" i="16"/>
  <c r="N106" i="16"/>
  <c r="N105" i="16"/>
  <c r="O105" i="16" s="1"/>
  <c r="N104" i="16"/>
  <c r="O104" i="16" s="1"/>
  <c r="N103" i="16"/>
  <c r="O103" i="16" s="1"/>
  <c r="N102" i="16"/>
  <c r="O102" i="16" s="1"/>
  <c r="N101" i="16"/>
  <c r="O101" i="16" s="1"/>
  <c r="N100" i="16"/>
  <c r="O100" i="16" s="1"/>
  <c r="N99" i="16"/>
  <c r="O99" i="16" s="1"/>
  <c r="O98" i="16"/>
  <c r="N98" i="16"/>
  <c r="N97" i="16"/>
  <c r="O97" i="16" s="1"/>
  <c r="N96" i="16"/>
  <c r="O96" i="16" s="1"/>
  <c r="N95" i="16"/>
  <c r="O95" i="16" s="1"/>
  <c r="N94" i="16"/>
  <c r="O94" i="16" s="1"/>
  <c r="N93" i="16"/>
  <c r="O93" i="16" s="1"/>
  <c r="N92" i="16"/>
  <c r="O92" i="16" s="1"/>
  <c r="N91" i="16"/>
  <c r="O91" i="16" s="1"/>
  <c r="O90" i="16"/>
  <c r="N90" i="16"/>
  <c r="N89" i="16"/>
  <c r="O89" i="16" s="1"/>
  <c r="N88" i="16"/>
  <c r="O88" i="16" s="1"/>
  <c r="N87" i="16"/>
  <c r="O87" i="16" s="1"/>
  <c r="N86" i="16"/>
  <c r="O86" i="16" s="1"/>
  <c r="N85" i="16"/>
  <c r="O85" i="16" s="1"/>
  <c r="N84" i="16"/>
  <c r="O84" i="16" s="1"/>
  <c r="N83" i="16"/>
  <c r="O83" i="16" s="1"/>
  <c r="O82" i="16"/>
  <c r="N82" i="16"/>
  <c r="N81" i="16"/>
  <c r="O81" i="16" s="1"/>
  <c r="N80" i="16"/>
  <c r="O80" i="16" s="1"/>
  <c r="N79" i="16"/>
  <c r="O79" i="16" s="1"/>
  <c r="N78" i="16"/>
  <c r="O78" i="16" s="1"/>
  <c r="O77" i="16"/>
  <c r="N77" i="16"/>
  <c r="N76" i="16"/>
  <c r="O76" i="16" s="1"/>
  <c r="O75" i="16"/>
  <c r="N75" i="16"/>
  <c r="N74" i="16"/>
  <c r="O74" i="16" s="1"/>
  <c r="O73" i="16"/>
  <c r="N73" i="16"/>
  <c r="N72" i="16"/>
  <c r="O72" i="16" s="1"/>
  <c r="O71" i="16"/>
  <c r="N71" i="16"/>
  <c r="N70" i="16"/>
  <c r="O70" i="16" s="1"/>
  <c r="O69" i="16"/>
  <c r="N69" i="16"/>
  <c r="N68" i="16"/>
  <c r="O68" i="16" s="1"/>
  <c r="O67" i="16"/>
  <c r="N67" i="16"/>
  <c r="N66" i="16"/>
  <c r="O66" i="16" s="1"/>
  <c r="O65" i="16"/>
  <c r="N65" i="16"/>
  <c r="N64" i="16"/>
  <c r="O64" i="16" s="1"/>
  <c r="O63" i="16"/>
  <c r="N63" i="16"/>
  <c r="N62" i="16"/>
  <c r="O62" i="16" s="1"/>
  <c r="O61" i="16"/>
  <c r="N61" i="16"/>
  <c r="N60" i="16"/>
  <c r="O60" i="16" s="1"/>
  <c r="O59" i="16"/>
  <c r="N59" i="16"/>
  <c r="N58" i="16"/>
  <c r="O58" i="16" s="1"/>
  <c r="O57" i="16"/>
  <c r="N57" i="16"/>
  <c r="N56" i="16"/>
  <c r="O56" i="16" s="1"/>
  <c r="O55" i="16"/>
  <c r="N55" i="16"/>
  <c r="N54" i="16"/>
  <c r="O54" i="16" s="1"/>
  <c r="O53" i="16"/>
  <c r="N53" i="16"/>
  <c r="N52" i="16"/>
  <c r="O52" i="16" s="1"/>
  <c r="O51" i="16"/>
  <c r="N51" i="16"/>
  <c r="N50" i="16"/>
  <c r="O50" i="16" s="1"/>
  <c r="O49" i="16"/>
  <c r="N49" i="16"/>
  <c r="N48" i="16"/>
  <c r="O48" i="16" s="1"/>
  <c r="O47" i="16"/>
  <c r="N47" i="16"/>
  <c r="N46" i="16"/>
  <c r="O46" i="16" s="1"/>
  <c r="O45" i="16"/>
  <c r="N45" i="16"/>
  <c r="N44" i="16"/>
  <c r="O44" i="16" s="1"/>
  <c r="O43" i="16"/>
  <c r="N43" i="16"/>
  <c r="N42" i="16"/>
  <c r="O42" i="16" s="1"/>
  <c r="O41" i="16"/>
  <c r="N41" i="16"/>
  <c r="N40" i="16"/>
  <c r="O40" i="16" s="1"/>
  <c r="O39" i="16"/>
  <c r="N39" i="16"/>
  <c r="N38" i="16"/>
  <c r="O38" i="16" s="1"/>
  <c r="O37" i="16"/>
  <c r="N37" i="16"/>
  <c r="N36" i="16"/>
  <c r="O36" i="16" s="1"/>
  <c r="O35" i="16"/>
  <c r="N35" i="16"/>
  <c r="N34" i="16"/>
  <c r="O34" i="16" s="1"/>
  <c r="O33" i="16"/>
  <c r="N33" i="16"/>
  <c r="N32" i="16"/>
  <c r="O32" i="16" s="1"/>
  <c r="O31" i="16"/>
  <c r="N31" i="16"/>
  <c r="N30" i="16"/>
  <c r="O30" i="16" s="1"/>
  <c r="O29" i="16"/>
  <c r="N29" i="16"/>
  <c r="N28" i="16"/>
  <c r="O28" i="16" s="1"/>
  <c r="O27" i="16"/>
  <c r="N27" i="16"/>
  <c r="N26" i="16"/>
  <c r="O26" i="16" s="1"/>
  <c r="O25" i="16"/>
  <c r="N25" i="16"/>
  <c r="N24" i="16"/>
  <c r="O24" i="16" s="1"/>
  <c r="O23" i="16"/>
  <c r="N23" i="16"/>
  <c r="N22" i="16"/>
  <c r="O22" i="16" s="1"/>
  <c r="O21" i="16"/>
  <c r="N21" i="16"/>
  <c r="N20" i="16"/>
  <c r="O20" i="16" s="1"/>
  <c r="O19" i="16"/>
  <c r="N19" i="16"/>
  <c r="N18" i="16"/>
  <c r="O18" i="16" s="1"/>
  <c r="O17" i="16"/>
  <c r="N17" i="16"/>
  <c r="N16" i="16"/>
  <c r="O16" i="16" s="1"/>
  <c r="O15" i="16"/>
  <c r="N15" i="16"/>
  <c r="N14" i="16"/>
  <c r="O14" i="16" s="1"/>
  <c r="O13" i="16"/>
  <c r="N13" i="16"/>
  <c r="N12" i="16"/>
  <c r="O12" i="16" s="1"/>
  <c r="O11" i="16"/>
  <c r="N11" i="16"/>
  <c r="N10" i="16"/>
  <c r="O10" i="16" s="1"/>
  <c r="O9" i="16"/>
  <c r="N9" i="16"/>
  <c r="N8" i="16"/>
  <c r="O8" i="16" s="1"/>
  <c r="O7" i="16"/>
  <c r="N7" i="16"/>
  <c r="N6" i="16"/>
  <c r="O6" i="16" s="1"/>
  <c r="O5" i="16"/>
  <c r="N5" i="16"/>
  <c r="N4" i="16"/>
  <c r="O4" i="16" s="1"/>
  <c r="O3" i="16"/>
  <c r="N3" i="16"/>
  <c r="N2" i="16"/>
  <c r="O2" i="16" l="1"/>
  <c r="C14" i="5" s="1"/>
  <c r="D14" i="5" s="1"/>
  <c r="D40" i="5"/>
  <c r="E40" i="5" s="1"/>
  <c r="F40" i="5" s="1"/>
  <c r="G40" i="5" s="1"/>
  <c r="C40" i="5"/>
  <c r="B40" i="5"/>
  <c r="D29" i="5"/>
  <c r="E29" i="5" s="1"/>
  <c r="F29" i="5" s="1"/>
  <c r="G29" i="5" s="1"/>
  <c r="B29" i="5"/>
  <c r="E19" i="5"/>
  <c r="F19" i="5" s="1"/>
  <c r="D19" i="5"/>
  <c r="C19" i="5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3" i="14"/>
  <c r="D3" i="14" l="1"/>
  <c r="B16" i="5" s="1"/>
  <c r="B17" i="5" s="1"/>
  <c r="B18" i="5" s="1"/>
  <c r="B20" i="5" s="1"/>
  <c r="C29" i="5"/>
  <c r="E14" i="5"/>
  <c r="B6" i="5" l="1"/>
  <c r="C16" i="5"/>
  <c r="D16" i="5" s="1"/>
  <c r="E16" i="5" s="1"/>
  <c r="F16" i="5" s="1"/>
  <c r="B26" i="5" s="1"/>
  <c r="B27" i="5" s="1"/>
  <c r="G19" i="5"/>
  <c r="F14" i="5"/>
  <c r="G14" i="5" s="1"/>
  <c r="P671" i="6"/>
  <c r="P670" i="6"/>
  <c r="P669" i="6"/>
  <c r="P668" i="6"/>
  <c r="P667" i="6"/>
  <c r="P666" i="6"/>
  <c r="P665" i="6"/>
  <c r="P664" i="6"/>
  <c r="P663" i="6"/>
  <c r="P662" i="6"/>
  <c r="P661" i="6"/>
  <c r="P660" i="6"/>
  <c r="P659" i="6"/>
  <c r="P658" i="6"/>
  <c r="P657" i="6"/>
  <c r="P656" i="6"/>
  <c r="P655" i="6"/>
  <c r="P654" i="6"/>
  <c r="P653" i="6"/>
  <c r="P652" i="6"/>
  <c r="P651" i="6"/>
  <c r="P650" i="6"/>
  <c r="P649" i="6"/>
  <c r="P648" i="6"/>
  <c r="P647" i="6"/>
  <c r="P646" i="6"/>
  <c r="P645" i="6"/>
  <c r="P644" i="6"/>
  <c r="P643" i="6"/>
  <c r="P642" i="6"/>
  <c r="P641" i="6"/>
  <c r="P640" i="6"/>
  <c r="P639" i="6"/>
  <c r="P638" i="6"/>
  <c r="P637" i="6"/>
  <c r="P636" i="6"/>
  <c r="P635" i="6"/>
  <c r="P634" i="6"/>
  <c r="P633" i="6"/>
  <c r="P632" i="6"/>
  <c r="P631" i="6"/>
  <c r="P630" i="6"/>
  <c r="P629" i="6"/>
  <c r="P628" i="6"/>
  <c r="P627" i="6"/>
  <c r="P626" i="6"/>
  <c r="P625" i="6"/>
  <c r="P624" i="6"/>
  <c r="P623" i="6"/>
  <c r="P622" i="6"/>
  <c r="P621" i="6"/>
  <c r="P620" i="6"/>
  <c r="P619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81" i="6"/>
  <c r="P580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B8" i="5" s="1"/>
  <c r="P3" i="6"/>
  <c r="C17" i="5" l="1"/>
  <c r="C18" i="5" s="1"/>
  <c r="C20" i="5" s="1"/>
  <c r="F17" i="5"/>
  <c r="C26" i="5"/>
  <c r="D26" i="5" s="1"/>
  <c r="E17" i="5"/>
  <c r="E18" i="5" s="1"/>
  <c r="E20" i="5" s="1"/>
  <c r="D17" i="5"/>
  <c r="D18" i="5" s="1"/>
  <c r="D20" i="5" s="1"/>
  <c r="F18" i="5"/>
  <c r="F20" i="5" s="1"/>
  <c r="B24" i="5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27" i="5" l="1"/>
  <c r="G17" i="5"/>
  <c r="G18" i="5" s="1"/>
  <c r="G20" i="5" s="1"/>
  <c r="D27" i="5"/>
  <c r="E26" i="5"/>
  <c r="C24" i="5"/>
  <c r="B28" i="5"/>
  <c r="E77" i="13"/>
  <c r="G77" i="13" s="1"/>
  <c r="H77" i="13" s="1"/>
  <c r="E76" i="13"/>
  <c r="E75" i="13"/>
  <c r="G75" i="13" s="1"/>
  <c r="H75" i="13" s="1"/>
  <c r="E74" i="13"/>
  <c r="E73" i="13"/>
  <c r="G73" i="13" s="1"/>
  <c r="H73" i="13" s="1"/>
  <c r="E72" i="13"/>
  <c r="E71" i="13"/>
  <c r="G71" i="13" s="1"/>
  <c r="H71" i="13" s="1"/>
  <c r="E70" i="13"/>
  <c r="E69" i="13"/>
  <c r="G69" i="13" s="1"/>
  <c r="H69" i="13" s="1"/>
  <c r="E68" i="13"/>
  <c r="E67" i="13"/>
  <c r="G67" i="13" s="1"/>
  <c r="H67" i="13" s="1"/>
  <c r="E66" i="13"/>
  <c r="E65" i="13"/>
  <c r="G65" i="13" s="1"/>
  <c r="H65" i="13" s="1"/>
  <c r="E64" i="13"/>
  <c r="E63" i="13"/>
  <c r="G63" i="13" s="1"/>
  <c r="H63" i="13" s="1"/>
  <c r="E62" i="13"/>
  <c r="E61" i="13"/>
  <c r="G61" i="13" s="1"/>
  <c r="H61" i="13" s="1"/>
  <c r="E60" i="13"/>
  <c r="E59" i="13"/>
  <c r="G59" i="13" s="1"/>
  <c r="H59" i="13" s="1"/>
  <c r="E58" i="13"/>
  <c r="E57" i="13"/>
  <c r="G57" i="13" s="1"/>
  <c r="H57" i="13" s="1"/>
  <c r="E56" i="13"/>
  <c r="E55" i="13"/>
  <c r="G55" i="13" s="1"/>
  <c r="H55" i="13" s="1"/>
  <c r="E54" i="13"/>
  <c r="E53" i="13"/>
  <c r="G53" i="13" s="1"/>
  <c r="H53" i="13" s="1"/>
  <c r="E52" i="13"/>
  <c r="E51" i="13"/>
  <c r="G51" i="13" s="1"/>
  <c r="H51" i="13" s="1"/>
  <c r="E50" i="13"/>
  <c r="E49" i="13"/>
  <c r="G49" i="13" s="1"/>
  <c r="H49" i="13" s="1"/>
  <c r="E48" i="13"/>
  <c r="E47" i="13"/>
  <c r="G47" i="13" s="1"/>
  <c r="H47" i="13" s="1"/>
  <c r="E46" i="13"/>
  <c r="E45" i="13"/>
  <c r="G45" i="13" s="1"/>
  <c r="H45" i="13" s="1"/>
  <c r="E44" i="13"/>
  <c r="E43" i="13"/>
  <c r="G43" i="13" s="1"/>
  <c r="H43" i="13" s="1"/>
  <c r="E42" i="13"/>
  <c r="E41" i="13"/>
  <c r="G41" i="13" s="1"/>
  <c r="H41" i="13" s="1"/>
  <c r="E40" i="13"/>
  <c r="E39" i="13"/>
  <c r="G39" i="13" s="1"/>
  <c r="H39" i="13" s="1"/>
  <c r="E38" i="13"/>
  <c r="E37" i="13"/>
  <c r="G37" i="13" s="1"/>
  <c r="H37" i="13" s="1"/>
  <c r="E36" i="13"/>
  <c r="E35" i="13"/>
  <c r="G35" i="13" s="1"/>
  <c r="H35" i="13" s="1"/>
  <c r="E34" i="13"/>
  <c r="E33" i="13"/>
  <c r="G33" i="13" s="1"/>
  <c r="H33" i="13" s="1"/>
  <c r="E32" i="13"/>
  <c r="E31" i="13"/>
  <c r="G31" i="13" s="1"/>
  <c r="H31" i="13" s="1"/>
  <c r="E30" i="13"/>
  <c r="E29" i="13"/>
  <c r="G29" i="13" s="1"/>
  <c r="H29" i="13" s="1"/>
  <c r="E28" i="13"/>
  <c r="E27" i="13"/>
  <c r="G27" i="13" s="1"/>
  <c r="H27" i="13" s="1"/>
  <c r="E26" i="13"/>
  <c r="E25" i="13"/>
  <c r="G25" i="13" s="1"/>
  <c r="H25" i="13" s="1"/>
  <c r="E24" i="13"/>
  <c r="E23" i="13"/>
  <c r="G23" i="13" s="1"/>
  <c r="H23" i="13" s="1"/>
  <c r="E22" i="13"/>
  <c r="E21" i="13"/>
  <c r="G21" i="13" s="1"/>
  <c r="H21" i="13" s="1"/>
  <c r="E20" i="13"/>
  <c r="E19" i="13"/>
  <c r="G19" i="13" s="1"/>
  <c r="H19" i="13" s="1"/>
  <c r="E18" i="13"/>
  <c r="E17" i="13"/>
  <c r="G17" i="13" s="1"/>
  <c r="H17" i="13" s="1"/>
  <c r="E16" i="13"/>
  <c r="E15" i="13"/>
  <c r="G15" i="13" s="1"/>
  <c r="H15" i="13" s="1"/>
  <c r="E14" i="13"/>
  <c r="E13" i="13"/>
  <c r="G13" i="13" s="1"/>
  <c r="H13" i="13" s="1"/>
  <c r="E12" i="13"/>
  <c r="E11" i="13"/>
  <c r="G11" i="13" s="1"/>
  <c r="H11" i="13" s="1"/>
  <c r="E10" i="13"/>
  <c r="E9" i="13"/>
  <c r="G9" i="13" s="1"/>
  <c r="H9" i="13" s="1"/>
  <c r="E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D4" i="13"/>
  <c r="B5" i="5" l="1"/>
  <c r="B4" i="5" s="1"/>
  <c r="G6" i="13"/>
  <c r="H6" i="13" s="1"/>
  <c r="G7" i="13"/>
  <c r="H7" i="13" s="1"/>
  <c r="B30" i="5"/>
  <c r="F26" i="5"/>
  <c r="E27" i="5"/>
  <c r="D24" i="5"/>
  <c r="C28" i="5"/>
  <c r="G8" i="13"/>
  <c r="H8" i="13" s="1"/>
  <c r="G10" i="13"/>
  <c r="H10" i="13" s="1"/>
  <c r="G12" i="13"/>
  <c r="H12" i="13" s="1"/>
  <c r="G14" i="13"/>
  <c r="H14" i="13" s="1"/>
  <c r="G16" i="13"/>
  <c r="H16" i="13" s="1"/>
  <c r="G18" i="13"/>
  <c r="H18" i="13" s="1"/>
  <c r="G20" i="13"/>
  <c r="H20" i="13" s="1"/>
  <c r="G22" i="13"/>
  <c r="H22" i="13" s="1"/>
  <c r="G24" i="13"/>
  <c r="H24" i="13" s="1"/>
  <c r="G26" i="13"/>
  <c r="H26" i="13" s="1"/>
  <c r="G28" i="13"/>
  <c r="H28" i="13" s="1"/>
  <c r="G30" i="13"/>
  <c r="H30" i="13" s="1"/>
  <c r="G32" i="13"/>
  <c r="H32" i="13" s="1"/>
  <c r="G34" i="13"/>
  <c r="H34" i="13" s="1"/>
  <c r="G36" i="13"/>
  <c r="H36" i="13" s="1"/>
  <c r="G38" i="13"/>
  <c r="H38" i="13" s="1"/>
  <c r="G40" i="13"/>
  <c r="H40" i="13" s="1"/>
  <c r="G42" i="13"/>
  <c r="H42" i="13" s="1"/>
  <c r="G44" i="13"/>
  <c r="H44" i="13" s="1"/>
  <c r="G46" i="13"/>
  <c r="H46" i="13" s="1"/>
  <c r="G48" i="13"/>
  <c r="H48" i="13" s="1"/>
  <c r="G50" i="13"/>
  <c r="H50" i="13" s="1"/>
  <c r="G52" i="13"/>
  <c r="H52" i="13" s="1"/>
  <c r="G54" i="13"/>
  <c r="H54" i="13" s="1"/>
  <c r="G56" i="13"/>
  <c r="H56" i="13" s="1"/>
  <c r="G58" i="13"/>
  <c r="H58" i="13" s="1"/>
  <c r="G60" i="13"/>
  <c r="H60" i="13" s="1"/>
  <c r="G62" i="13"/>
  <c r="H62" i="13" s="1"/>
  <c r="G64" i="13"/>
  <c r="H64" i="13" s="1"/>
  <c r="G66" i="13"/>
  <c r="H66" i="13" s="1"/>
  <c r="G68" i="13"/>
  <c r="H68" i="13" s="1"/>
  <c r="G70" i="13"/>
  <c r="H70" i="13" s="1"/>
  <c r="G72" i="13"/>
  <c r="H72" i="13" s="1"/>
  <c r="G74" i="13"/>
  <c r="H74" i="13" s="1"/>
  <c r="G76" i="13"/>
  <c r="H76" i="13" s="1"/>
  <c r="E76" i="12"/>
  <c r="F76" i="12" s="1"/>
  <c r="E75" i="12"/>
  <c r="F75" i="12" s="1"/>
  <c r="E74" i="12"/>
  <c r="F74" i="12" s="1"/>
  <c r="E73" i="12"/>
  <c r="F73" i="12" s="1"/>
  <c r="E72" i="12"/>
  <c r="F72" i="12" s="1"/>
  <c r="E71" i="12"/>
  <c r="F71" i="12" s="1"/>
  <c r="E70" i="12"/>
  <c r="F70" i="12" s="1"/>
  <c r="E69" i="12"/>
  <c r="F69" i="12" s="1"/>
  <c r="E68" i="12"/>
  <c r="F68" i="12" s="1"/>
  <c r="E67" i="12"/>
  <c r="F67" i="12" s="1"/>
  <c r="E66" i="12"/>
  <c r="F66" i="12" s="1"/>
  <c r="E65" i="12"/>
  <c r="F65" i="12" s="1"/>
  <c r="E64" i="12"/>
  <c r="F64" i="12" s="1"/>
  <c r="E63" i="12"/>
  <c r="F63" i="12" s="1"/>
  <c r="E62" i="12"/>
  <c r="F62" i="12" s="1"/>
  <c r="E61" i="12"/>
  <c r="F61" i="12" s="1"/>
  <c r="E60" i="12"/>
  <c r="F60" i="12" s="1"/>
  <c r="E59" i="12"/>
  <c r="F59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2" i="12"/>
  <c r="F52" i="12" s="1"/>
  <c r="E51" i="12"/>
  <c r="F51" i="12" s="1"/>
  <c r="E50" i="12"/>
  <c r="F50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F8" i="12"/>
  <c r="E7" i="12"/>
  <c r="F7" i="12" s="1"/>
  <c r="F6" i="12"/>
  <c r="E5" i="12"/>
  <c r="F5" i="12" s="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C2" i="11"/>
  <c r="E77" i="10"/>
  <c r="F77" i="10" s="1"/>
  <c r="E76" i="10"/>
  <c r="F76" i="10" s="1"/>
  <c r="E75" i="10"/>
  <c r="F75" i="10" s="1"/>
  <c r="E74" i="10"/>
  <c r="F74" i="10" s="1"/>
  <c r="E73" i="10"/>
  <c r="F73" i="10" s="1"/>
  <c r="E72" i="10"/>
  <c r="F72" i="10" s="1"/>
  <c r="E71" i="10"/>
  <c r="F71" i="10" s="1"/>
  <c r="E70" i="10"/>
  <c r="F70" i="10" s="1"/>
  <c r="E69" i="10"/>
  <c r="F69" i="10" s="1"/>
  <c r="E68" i="10"/>
  <c r="F68" i="10" s="1"/>
  <c r="E67" i="10"/>
  <c r="F67" i="10" s="1"/>
  <c r="E66" i="10"/>
  <c r="F66" i="10" s="1"/>
  <c r="E65" i="10"/>
  <c r="F65" i="10" s="1"/>
  <c r="E64" i="10"/>
  <c r="F64" i="10" s="1"/>
  <c r="E63" i="10"/>
  <c r="F63" i="10" s="1"/>
  <c r="E62" i="10"/>
  <c r="F62" i="10" s="1"/>
  <c r="E61" i="10"/>
  <c r="F61" i="10" s="1"/>
  <c r="E60" i="10"/>
  <c r="F60" i="10" s="1"/>
  <c r="E59" i="10"/>
  <c r="F59" i="10" s="1"/>
  <c r="E58" i="10"/>
  <c r="F58" i="10" s="1"/>
  <c r="E57" i="10"/>
  <c r="F57" i="10" s="1"/>
  <c r="E56" i="10"/>
  <c r="F56" i="10" s="1"/>
  <c r="E55" i="10"/>
  <c r="F55" i="10" s="1"/>
  <c r="E54" i="10"/>
  <c r="F54" i="10" s="1"/>
  <c r="E53" i="10"/>
  <c r="F53" i="10" s="1"/>
  <c r="E52" i="10"/>
  <c r="F52" i="10" s="1"/>
  <c r="E51" i="10"/>
  <c r="F51" i="10" s="1"/>
  <c r="E50" i="10"/>
  <c r="F50" i="10" s="1"/>
  <c r="E49" i="10"/>
  <c r="F49" i="10" s="1"/>
  <c r="E48" i="10"/>
  <c r="F48" i="10" s="1"/>
  <c r="E47" i="10"/>
  <c r="F47" i="10" s="1"/>
  <c r="E46" i="10"/>
  <c r="F46" i="10" s="1"/>
  <c r="E45" i="10"/>
  <c r="F45" i="10" s="1"/>
  <c r="E44" i="10"/>
  <c r="F44" i="10" s="1"/>
  <c r="E43" i="10"/>
  <c r="F43" i="10" s="1"/>
  <c r="E42" i="10"/>
  <c r="F42" i="10" s="1"/>
  <c r="E41" i="10"/>
  <c r="F41" i="10" s="1"/>
  <c r="E40" i="10"/>
  <c r="F40" i="10" s="1"/>
  <c r="E39" i="10"/>
  <c r="F39" i="10" s="1"/>
  <c r="E38" i="10"/>
  <c r="F38" i="10" s="1"/>
  <c r="E37" i="10"/>
  <c r="F37" i="10" s="1"/>
  <c r="E36" i="10"/>
  <c r="F36" i="10" s="1"/>
  <c r="E35" i="10"/>
  <c r="F35" i="10" s="1"/>
  <c r="E34" i="10"/>
  <c r="F34" i="10" s="1"/>
  <c r="E33" i="10"/>
  <c r="F33" i="10" s="1"/>
  <c r="E32" i="10"/>
  <c r="F32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9" i="10"/>
  <c r="F19" i="10" s="1"/>
  <c r="E18" i="10"/>
  <c r="F18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F7" i="10"/>
  <c r="E6" i="10"/>
  <c r="F6" i="10" s="1"/>
  <c r="E4" i="10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D31" i="1" s="1"/>
  <c r="C32" i="1"/>
  <c r="D32" i="1" s="1"/>
  <c r="C33" i="1"/>
  <c r="C34" i="1"/>
  <c r="D34" i="1" s="1"/>
  <c r="C35" i="1"/>
  <c r="D35" i="1" s="1"/>
  <c r="C36" i="1"/>
  <c r="C37" i="1"/>
  <c r="C38" i="1"/>
  <c r="C39" i="1"/>
  <c r="D39" i="1" s="1"/>
  <c r="C40" i="1"/>
  <c r="D40" i="1" s="1"/>
  <c r="C41" i="1"/>
  <c r="C42" i="1"/>
  <c r="D42" i="1" s="1"/>
  <c r="C43" i="1"/>
  <c r="D43" i="1" s="1"/>
  <c r="C44" i="1"/>
  <c r="C45" i="1"/>
  <c r="C46" i="1"/>
  <c r="C47" i="1"/>
  <c r="D47" i="1" s="1"/>
  <c r="C48" i="1"/>
  <c r="D48" i="1" s="1"/>
  <c r="C49" i="1"/>
  <c r="C50" i="1"/>
  <c r="D50" i="1" s="1"/>
  <c r="C51" i="1"/>
  <c r="D51" i="1" s="1"/>
  <c r="C52" i="1"/>
  <c r="C53" i="1"/>
  <c r="C54" i="1"/>
  <c r="C55" i="1"/>
  <c r="D55" i="1" s="1"/>
  <c r="C56" i="1"/>
  <c r="D56" i="1" s="1"/>
  <c r="C57" i="1"/>
  <c r="C58" i="1"/>
  <c r="D58" i="1" s="1"/>
  <c r="C59" i="1"/>
  <c r="D59" i="1" s="1"/>
  <c r="C60" i="1"/>
  <c r="C61" i="1"/>
  <c r="C62" i="1"/>
  <c r="C63" i="1"/>
  <c r="D63" i="1" s="1"/>
  <c r="C64" i="1"/>
  <c r="D64" i="1" s="1"/>
  <c r="C65" i="1"/>
  <c r="D65" i="1" s="1"/>
  <c r="C66" i="1"/>
  <c r="C67" i="1"/>
  <c r="D67" i="1" s="1"/>
  <c r="C68" i="1"/>
  <c r="D68" i="1" s="1"/>
  <c r="C69" i="1"/>
  <c r="C70" i="1"/>
  <c r="D70" i="1" s="1"/>
  <c r="C71" i="1"/>
  <c r="D71" i="1" s="1"/>
  <c r="C72" i="1"/>
  <c r="C73" i="1"/>
  <c r="D73" i="1" s="1"/>
  <c r="C74" i="1"/>
  <c r="D74" i="1" s="1"/>
  <c r="C75" i="1"/>
  <c r="D75" i="1" s="1"/>
  <c r="C76" i="1"/>
  <c r="C77" i="1"/>
  <c r="C6" i="1"/>
  <c r="D77" i="1"/>
  <c r="D76" i="1"/>
  <c r="D72" i="1"/>
  <c r="D69" i="1"/>
  <c r="D66" i="1"/>
  <c r="D62" i="1"/>
  <c r="D61" i="1"/>
  <c r="D60" i="1"/>
  <c r="D57" i="1"/>
  <c r="D54" i="1"/>
  <c r="D53" i="1"/>
  <c r="D52" i="1"/>
  <c r="D49" i="1"/>
  <c r="D46" i="1"/>
  <c r="D45" i="1"/>
  <c r="D44" i="1"/>
  <c r="D41" i="1"/>
  <c r="D38" i="1"/>
  <c r="D37" i="1"/>
  <c r="D36" i="1"/>
  <c r="D33" i="1"/>
  <c r="D3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4" i="1" l="1"/>
  <c r="G26" i="5"/>
  <c r="F27" i="5"/>
  <c r="E24" i="5"/>
  <c r="D28" i="5"/>
  <c r="D30" i="5" s="1"/>
  <c r="C30" i="5"/>
  <c r="D6" i="1"/>
  <c r="D4" i="1" s="1"/>
  <c r="B7" i="5" s="1"/>
  <c r="F3" i="12"/>
  <c r="B43" i="5" s="1"/>
  <c r="F4" i="10"/>
  <c r="B10" i="5" s="1"/>
  <c r="D2" i="11"/>
  <c r="E3" i="12"/>
  <c r="G27" i="5" l="1"/>
  <c r="B37" i="5"/>
  <c r="F24" i="5"/>
  <c r="E28" i="5"/>
  <c r="B38" i="5" l="1"/>
  <c r="C37" i="5"/>
  <c r="E30" i="5"/>
  <c r="G24" i="5"/>
  <c r="F28" i="5"/>
  <c r="F30" i="5" s="1"/>
  <c r="D37" i="5" l="1"/>
  <c r="C38" i="5"/>
  <c r="B35" i="5"/>
  <c r="G28" i="5"/>
  <c r="D38" i="5" l="1"/>
  <c r="E37" i="5"/>
  <c r="G30" i="5"/>
  <c r="C35" i="5"/>
  <c r="B39" i="5"/>
  <c r="E38" i="5" l="1"/>
  <c r="F37" i="5"/>
  <c r="B41" i="5"/>
  <c r="D35" i="5"/>
  <c r="C39" i="5"/>
  <c r="C41" i="5" s="1"/>
  <c r="F38" i="5" l="1"/>
  <c r="G37" i="5"/>
  <c r="G38" i="5" s="1"/>
  <c r="H40" i="5"/>
  <c r="E35" i="5"/>
  <c r="D39" i="5"/>
  <c r="D41" i="5" s="1"/>
  <c r="H38" i="5" l="1"/>
  <c r="F35" i="5"/>
  <c r="E39" i="5"/>
  <c r="E41" i="5" s="1"/>
  <c r="G35" i="5" l="1"/>
  <c r="H35" i="5" s="1"/>
  <c r="F39" i="5"/>
  <c r="F41" i="5" s="1"/>
  <c r="G39" i="5" l="1"/>
  <c r="H39" i="5" s="1"/>
  <c r="B1" i="5" s="1"/>
  <c r="G41" i="5" l="1"/>
  <c r="H41" i="5" s="1"/>
  <c r="B2" i="5" s="1"/>
</calcChain>
</file>

<file path=xl/sharedStrings.xml><?xml version="1.0" encoding="utf-8"?>
<sst xmlns="http://schemas.openxmlformats.org/spreadsheetml/2006/main" count="142" uniqueCount="99">
  <si>
    <t>Labor Category</t>
  </si>
  <si>
    <t>Total</t>
  </si>
  <si>
    <t>BOM Item Number</t>
  </si>
  <si>
    <t>IP Category and Licensing Model</t>
  </si>
  <si>
    <t>Maintenance Approach</t>
  </si>
  <si>
    <t>Environment</t>
  </si>
  <si>
    <t>Related BOM Items</t>
  </si>
  <si>
    <t>Notes</t>
  </si>
  <si>
    <t>Total Hours</t>
  </si>
  <si>
    <t>Rate</t>
  </si>
  <si>
    <t>Total Cost</t>
  </si>
  <si>
    <t>DDI Project Months</t>
  </si>
  <si>
    <t>Projected Start Month</t>
  </si>
  <si>
    <t>Projected End Month</t>
  </si>
  <si>
    <t>Turnover Labor</t>
  </si>
  <si>
    <t>Initial Operations and Certification Labor</t>
  </si>
  <si>
    <t>DDI Labor</t>
  </si>
  <si>
    <t>DDI Deliverables</t>
  </si>
  <si>
    <t>Deliverable Price</t>
  </si>
  <si>
    <t>Percent of Months</t>
  </si>
  <si>
    <t>IMS WBS ID</t>
  </si>
  <si>
    <t>Total DDI Number of Months</t>
  </si>
  <si>
    <t>Net Percent Difference</t>
  </si>
  <si>
    <t>Deliverable Name</t>
  </si>
  <si>
    <t>Manufacturer / Servicer</t>
  </si>
  <si>
    <t>Item / Service Description</t>
  </si>
  <si>
    <t>Monthly Hours</t>
  </si>
  <si>
    <t>Yearly Total Hours</t>
  </si>
  <si>
    <t>Initial Operations and Certification Months</t>
  </si>
  <si>
    <t>Operations Staff Augmentation Rates</t>
  </si>
  <si>
    <t>Low Range</t>
  </si>
  <si>
    <t>High Range</t>
  </si>
  <si>
    <t>DDI Price</t>
  </si>
  <si>
    <t>Maint. Unit Price</t>
  </si>
  <si>
    <t>DDI Deliverables Total</t>
  </si>
  <si>
    <t>Blend Rate</t>
  </si>
  <si>
    <t>DDI Labor Total</t>
  </si>
  <si>
    <t>DDI Materials and Services Total</t>
  </si>
  <si>
    <t>Operations Yearly Price</t>
  </si>
  <si>
    <t>Year One</t>
  </si>
  <si>
    <t>Year Two</t>
  </si>
  <si>
    <t>Year Three</t>
  </si>
  <si>
    <t>Year Four</t>
  </si>
  <si>
    <t>Year Five</t>
  </si>
  <si>
    <t>Year Six</t>
  </si>
  <si>
    <t>Year Seven</t>
  </si>
  <si>
    <t>Modification Pool Blended Rate</t>
  </si>
  <si>
    <t>Modification Pool</t>
  </si>
  <si>
    <t>Yearly Increase / Decrease</t>
  </si>
  <si>
    <t>Year Eight</t>
  </si>
  <si>
    <t>Year Nine</t>
  </si>
  <si>
    <t>Year Ten</t>
  </si>
  <si>
    <t>Year Eleven</t>
  </si>
  <si>
    <t>Year Twelve</t>
  </si>
  <si>
    <t>Year Thirteen</t>
  </si>
  <si>
    <t>Year Fourteen</t>
  </si>
  <si>
    <t>Year Fifteen</t>
  </si>
  <si>
    <t>Year Sixteen</t>
  </si>
  <si>
    <t>Year Seventeen</t>
  </si>
  <si>
    <t>Operational Year - Base Contract</t>
  </si>
  <si>
    <t>Total Evaluated Price</t>
  </si>
  <si>
    <t>Staff Augmentation Pool</t>
  </si>
  <si>
    <t>Total Price</t>
  </si>
  <si>
    <t>First Option</t>
  </si>
  <si>
    <t>Second Option</t>
  </si>
  <si>
    <t>Third Option</t>
  </si>
  <si>
    <t>Fourth Option</t>
  </si>
  <si>
    <t>Fifth Option</t>
  </si>
  <si>
    <t>Sixth Option</t>
  </si>
  <si>
    <t>Option Years</t>
  </si>
  <si>
    <t>Total Base Operations</t>
  </si>
  <si>
    <t>Total - All Option Years</t>
  </si>
  <si>
    <t>Contract Total</t>
  </si>
  <si>
    <t>Evaluated Price Total</t>
  </si>
  <si>
    <t>Turnover Months</t>
  </si>
  <si>
    <t>Monthly Unit Price</t>
  </si>
  <si>
    <t>Operations Labor</t>
  </si>
  <si>
    <t>Yearly Increase / Decrease Percentage</t>
  </si>
  <si>
    <t>Yearly Total Cost</t>
  </si>
  <si>
    <t>DDI Modification Pool Total</t>
  </si>
  <si>
    <t>Cumulative Total</t>
  </si>
  <si>
    <t>Cumulative Percent of Total Price</t>
  </si>
  <si>
    <t>Allow Substitution</t>
  </si>
  <si>
    <t>OperatingSystem</t>
  </si>
  <si>
    <t>DDI Month Completed   (1 - n)</t>
  </si>
  <si>
    <t>Start Month (1 - n)</t>
  </si>
  <si>
    <t>Quantity Purchased</t>
  </si>
  <si>
    <t>Maint. Units</t>
  </si>
  <si>
    <t>Percent Blend</t>
  </si>
  <si>
    <t>Unit Price</t>
  </si>
  <si>
    <t>Operating System</t>
  </si>
  <si>
    <t>No. of Months Allocated</t>
  </si>
  <si>
    <t>Total Yearly Price</t>
  </si>
  <si>
    <t>Turnover Total Price</t>
  </si>
  <si>
    <t>Initial Operations and Certification Total Price</t>
  </si>
  <si>
    <t>Total Hours/Total Cost</t>
  </si>
  <si>
    <t>Design, Development, and Implementation (DDI) Total Price</t>
  </si>
  <si>
    <t>Total Percent Blend/Total Blended Rate</t>
  </si>
  <si>
    <t>Total Category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</si>
</sst>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3" xfId="0" applyNumberFormat="1" applyFont="1" applyFill="1" applyBorder="1" applyAlignment="1">
      <alignment horizontal="center"/>
    </xf>
    <xf numFmtId="0" fontId="5" fillId="3" borderId="24" xfId="0" applyNumberFormat="1" applyFont="1" applyFill="1" applyBorder="1" applyAlignment="1">
      <alignment horizontal="center"/>
    </xf>
    <xf numFmtId="0" fontId="5" fillId="3" borderId="25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 applyProtection="1">
      <alignment wrapText="1"/>
      <protection locked="0"/>
    </xf>
    <xf numFmtId="164" fontId="7" fillId="0" borderId="4" xfId="0" applyNumberFormat="1" applyFont="1" applyFill="1" applyBorder="1" applyAlignment="1" applyProtection="1">
      <alignment wrapText="1"/>
      <protection locked="0"/>
    </xf>
    <xf numFmtId="164" fontId="7" fillId="0" borderId="32" xfId="0" applyNumberFormat="1" applyFont="1" applyFill="1" applyBorder="1" applyAlignment="1" applyProtection="1">
      <alignment wrapText="1"/>
      <protection locked="0"/>
    </xf>
    <xf numFmtId="164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wrapText="1"/>
    </xf>
    <xf numFmtId="0" fontId="6" fillId="2" borderId="26" xfId="0" applyFont="1" applyFill="1" applyBorder="1" applyAlignment="1" applyProtection="1">
      <alignment wrapText="1"/>
      <protection locked="0"/>
    </xf>
    <xf numFmtId="0" fontId="6" fillId="2" borderId="37" xfId="0" applyFont="1" applyFill="1" applyBorder="1" applyAlignment="1" applyProtection="1">
      <alignment wrapText="1"/>
      <protection locked="0"/>
    </xf>
    <xf numFmtId="0" fontId="6" fillId="2" borderId="29" xfId="0" applyFont="1" applyFill="1" applyBorder="1" applyAlignment="1" applyProtection="1">
      <alignment wrapText="1"/>
      <protection locked="0"/>
    </xf>
    <xf numFmtId="0" fontId="6" fillId="2" borderId="38" xfId="0" applyFont="1" applyFill="1" applyBorder="1" applyAlignment="1" applyProtection="1">
      <alignment wrapText="1"/>
      <protection locked="0"/>
    </xf>
    <xf numFmtId="0" fontId="6" fillId="2" borderId="31" xfId="0" applyFont="1" applyFill="1" applyBorder="1" applyAlignment="1" applyProtection="1">
      <alignment wrapText="1"/>
      <protection locked="0"/>
    </xf>
    <xf numFmtId="0" fontId="6" fillId="2" borderId="39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6" fillId="2" borderId="27" xfId="2" applyNumberFormat="1" applyFont="1" applyFill="1" applyBorder="1" applyAlignment="1" applyProtection="1">
      <alignment wrapText="1"/>
      <protection locked="0"/>
    </xf>
    <xf numFmtId="0" fontId="6" fillId="2" borderId="4" xfId="2" applyNumberFormat="1" applyFont="1" applyFill="1" applyBorder="1" applyAlignment="1" applyProtection="1">
      <alignment wrapText="1"/>
      <protection locked="0"/>
    </xf>
    <xf numFmtId="0" fontId="6" fillId="2" borderId="32" xfId="2" applyNumberFormat="1" applyFont="1" applyFill="1" applyBorder="1" applyAlignment="1" applyProtection="1">
      <alignment wrapText="1"/>
      <protection locked="0"/>
    </xf>
    <xf numFmtId="10" fontId="6" fillId="0" borderId="28" xfId="0" applyNumberFormat="1" applyFont="1" applyFill="1" applyBorder="1" applyAlignment="1" applyProtection="1">
      <alignment wrapText="1"/>
      <protection locked="0"/>
    </xf>
    <xf numFmtId="10" fontId="6" fillId="0" borderId="30" xfId="0" applyNumberFormat="1" applyFont="1" applyFill="1" applyBorder="1" applyAlignment="1" applyProtection="1">
      <alignment wrapText="1"/>
      <protection locked="0"/>
    </xf>
    <xf numFmtId="10" fontId="6" fillId="0" borderId="33" xfId="0" applyNumberFormat="1" applyFont="1" applyFill="1" applyBorder="1" applyAlignment="1" applyProtection="1">
      <alignment wrapText="1"/>
      <protection locked="0"/>
    </xf>
    <xf numFmtId="165" fontId="2" fillId="0" borderId="21" xfId="0" applyNumberFormat="1" applyFont="1" applyBorder="1" applyAlignment="1">
      <alignment horizontal="center" vertical="center"/>
    </xf>
    <xf numFmtId="165" fontId="2" fillId="4" borderId="21" xfId="0" applyNumberFormat="1" applyFont="1" applyFill="1" applyBorder="1" applyAlignment="1">
      <alignment horizontal="center" vertical="center"/>
    </xf>
    <xf numFmtId="165" fontId="5" fillId="3" borderId="24" xfId="0" applyNumberFormat="1" applyFont="1" applyFill="1" applyBorder="1" applyAlignment="1">
      <alignment horizontal="center" wrapText="1"/>
    </xf>
    <xf numFmtId="165" fontId="6" fillId="2" borderId="28" xfId="0" applyNumberFormat="1" applyFont="1" applyFill="1" applyBorder="1" applyAlignment="1" applyProtection="1">
      <alignment wrapText="1"/>
      <protection locked="0"/>
    </xf>
    <xf numFmtId="165" fontId="6" fillId="0" borderId="28" xfId="0" applyNumberFormat="1" applyFont="1" applyFill="1" applyBorder="1" applyAlignment="1" applyProtection="1">
      <alignment wrapText="1"/>
      <protection locked="0"/>
    </xf>
    <xf numFmtId="165" fontId="6" fillId="2" borderId="30" xfId="0" applyNumberFormat="1" applyFont="1" applyFill="1" applyBorder="1" applyAlignment="1" applyProtection="1">
      <alignment wrapText="1"/>
      <protection locked="0"/>
    </xf>
    <xf numFmtId="165" fontId="6" fillId="0" borderId="30" xfId="0" applyNumberFormat="1" applyFont="1" applyFill="1" applyBorder="1" applyAlignment="1" applyProtection="1">
      <alignment wrapText="1"/>
      <protection locked="0"/>
    </xf>
    <xf numFmtId="165" fontId="6" fillId="2" borderId="33" xfId="0" applyNumberFormat="1" applyFont="1" applyFill="1" applyBorder="1" applyAlignment="1" applyProtection="1">
      <alignment wrapText="1"/>
      <protection locked="0"/>
    </xf>
    <xf numFmtId="165" fontId="6" fillId="0" borderId="33" xfId="0" applyNumberFormat="1" applyFont="1" applyFill="1" applyBorder="1" applyAlignment="1" applyProtection="1">
      <alignment wrapText="1"/>
      <protection locked="0"/>
    </xf>
    <xf numFmtId="165" fontId="7" fillId="0" borderId="28" xfId="0" applyNumberFormat="1" applyFont="1" applyFill="1" applyBorder="1" applyAlignment="1" applyProtection="1">
      <alignment wrapText="1"/>
      <protection locked="0"/>
    </xf>
    <xf numFmtId="165" fontId="7" fillId="0" borderId="30" xfId="0" applyNumberFormat="1" applyFont="1" applyFill="1" applyBorder="1" applyAlignment="1" applyProtection="1">
      <alignment wrapText="1"/>
      <protection locked="0"/>
    </xf>
    <xf numFmtId="165" fontId="7" fillId="0" borderId="33" xfId="0" applyNumberFormat="1" applyFont="1" applyFill="1" applyBorder="1" applyAlignment="1" applyProtection="1">
      <alignment wrapText="1"/>
      <protection locked="0"/>
    </xf>
    <xf numFmtId="0" fontId="2" fillId="4" borderId="21" xfId="0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 applyProtection="1">
      <alignment wrapText="1"/>
      <protection locked="0"/>
    </xf>
    <xf numFmtId="165" fontId="7" fillId="2" borderId="27" xfId="0" applyNumberFormat="1" applyFont="1" applyFill="1" applyBorder="1" applyAlignment="1" applyProtection="1">
      <alignment wrapText="1"/>
      <protection locked="0"/>
    </xf>
    <xf numFmtId="0" fontId="7" fillId="2" borderId="4" xfId="0" applyNumberFormat="1" applyFont="1" applyFill="1" applyBorder="1" applyAlignment="1" applyProtection="1">
      <alignment wrapText="1"/>
      <protection locked="0"/>
    </xf>
    <xf numFmtId="165" fontId="7" fillId="2" borderId="4" xfId="0" applyNumberFormat="1" applyFont="1" applyFill="1" applyBorder="1" applyAlignment="1" applyProtection="1">
      <alignment wrapText="1"/>
      <protection locked="0"/>
    </xf>
    <xf numFmtId="0" fontId="6" fillId="2" borderId="4" xfId="0" applyNumberFormat="1" applyFont="1" applyFill="1" applyBorder="1" applyAlignment="1" applyProtection="1">
      <alignment wrapText="1"/>
      <protection locked="0"/>
    </xf>
    <xf numFmtId="165" fontId="6" fillId="2" borderId="4" xfId="0" applyNumberFormat="1" applyFont="1" applyFill="1" applyBorder="1" applyAlignment="1" applyProtection="1">
      <alignment wrapText="1"/>
      <protection locked="0"/>
    </xf>
    <xf numFmtId="0" fontId="7" fillId="2" borderId="32" xfId="0" applyNumberFormat="1" applyFont="1" applyFill="1" applyBorder="1" applyAlignment="1" applyProtection="1">
      <alignment wrapText="1"/>
      <protection locked="0"/>
    </xf>
    <xf numFmtId="165" fontId="7" fillId="2" borderId="32" xfId="0" applyNumberFormat="1" applyFont="1" applyFill="1" applyBorder="1" applyAlignment="1" applyProtection="1">
      <alignment wrapText="1"/>
      <protection locked="0"/>
    </xf>
    <xf numFmtId="164" fontId="7" fillId="2" borderId="26" xfId="1" applyNumberFormat="1" applyFont="1" applyFill="1" applyBorder="1" applyAlignment="1" applyProtection="1">
      <alignment wrapText="1"/>
    </xf>
    <xf numFmtId="164" fontId="7" fillId="2" borderId="27" xfId="1" applyNumberFormat="1" applyFont="1" applyFill="1" applyBorder="1" applyAlignment="1" applyProtection="1">
      <alignment wrapText="1"/>
    </xf>
    <xf numFmtId="164" fontId="7" fillId="2" borderId="28" xfId="1" applyNumberFormat="1" applyFont="1" applyFill="1" applyBorder="1" applyAlignment="1" applyProtection="1">
      <alignment wrapText="1"/>
    </xf>
    <xf numFmtId="164" fontId="7" fillId="2" borderId="29" xfId="1" applyNumberFormat="1" applyFont="1" applyFill="1" applyBorder="1" applyAlignment="1" applyProtection="1">
      <alignment wrapText="1"/>
    </xf>
    <xf numFmtId="164" fontId="7" fillId="2" borderId="4" xfId="1" applyNumberFormat="1" applyFont="1" applyFill="1" applyBorder="1" applyAlignment="1" applyProtection="1">
      <alignment wrapText="1"/>
    </xf>
    <xf numFmtId="164" fontId="7" fillId="2" borderId="30" xfId="1" applyNumberFormat="1" applyFont="1" applyFill="1" applyBorder="1" applyAlignment="1" applyProtection="1">
      <alignment wrapText="1"/>
    </xf>
    <xf numFmtId="164" fontId="6" fillId="2" borderId="29" xfId="1" applyNumberFormat="1" applyFont="1" applyFill="1" applyBorder="1" applyAlignment="1" applyProtection="1">
      <alignment wrapText="1"/>
    </xf>
    <xf numFmtId="164" fontId="6" fillId="2" borderId="4" xfId="1" applyNumberFormat="1" applyFont="1" applyFill="1" applyBorder="1" applyAlignment="1" applyProtection="1">
      <alignment wrapText="1"/>
    </xf>
    <xf numFmtId="164" fontId="6" fillId="2" borderId="30" xfId="1" applyNumberFormat="1" applyFont="1" applyFill="1" applyBorder="1" applyAlignment="1" applyProtection="1">
      <alignment wrapText="1"/>
    </xf>
    <xf numFmtId="164" fontId="7" fillId="2" borderId="31" xfId="1" applyNumberFormat="1" applyFont="1" applyFill="1" applyBorder="1" applyAlignment="1" applyProtection="1">
      <alignment wrapText="1"/>
    </xf>
    <xf numFmtId="164" fontId="7" fillId="2" borderId="32" xfId="1" applyNumberFormat="1" applyFont="1" applyFill="1" applyBorder="1" applyAlignment="1" applyProtection="1">
      <alignment wrapText="1"/>
    </xf>
    <xf numFmtId="164" fontId="7" fillId="2" borderId="33" xfId="1" applyNumberFormat="1" applyFont="1" applyFill="1" applyBorder="1" applyAlignment="1" applyProtection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4" fontId="1" fillId="4" borderId="12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wrapText="1"/>
    </xf>
    <xf numFmtId="0" fontId="5" fillId="3" borderId="25" xfId="0" applyNumberFormat="1" applyFont="1" applyFill="1" applyBorder="1" applyAlignment="1">
      <alignment horizontal="center" wrapText="1"/>
    </xf>
    <xf numFmtId="0" fontId="0" fillId="4" borderId="2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44" fontId="0" fillId="2" borderId="18" xfId="0" applyNumberFormat="1" applyFill="1" applyBorder="1" applyAlignment="1">
      <alignment wrapText="1"/>
    </xf>
    <xf numFmtId="44" fontId="0" fillId="0" borderId="19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44" fontId="0" fillId="2" borderId="2" xfId="0" applyNumberFormat="1" applyFill="1" applyBorder="1" applyAlignment="1">
      <alignment wrapText="1"/>
    </xf>
    <xf numFmtId="44" fontId="0" fillId="0" borderId="14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44" fontId="0" fillId="2" borderId="4" xfId="0" applyNumberFormat="1" applyFill="1" applyBorder="1" applyAlignment="1">
      <alignment wrapText="1"/>
    </xf>
    <xf numFmtId="44" fontId="0" fillId="0" borderId="20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44" fontId="0" fillId="2" borderId="16" xfId="0" applyNumberFormat="1" applyFill="1" applyBorder="1" applyAlignment="1">
      <alignment wrapText="1"/>
    </xf>
    <xf numFmtId="44" fontId="0" fillId="0" borderId="6" xfId="0" applyNumberFormat="1" applyFill="1" applyBorder="1" applyAlignment="1">
      <alignment wrapText="1"/>
    </xf>
    <xf numFmtId="44" fontId="0" fillId="2" borderId="40" xfId="0" applyNumberFormat="1" applyFill="1" applyBorder="1" applyAlignment="1">
      <alignment wrapText="1"/>
    </xf>
    <xf numFmtId="44" fontId="0" fillId="2" borderId="13" xfId="0" applyNumberFormat="1" applyFill="1" applyBorder="1" applyAlignment="1">
      <alignment wrapText="1"/>
    </xf>
    <xf numFmtId="44" fontId="0" fillId="2" borderId="15" xfId="0" applyNumberFormat="1" applyFill="1" applyBorder="1" applyAlignment="1">
      <alignment wrapText="1"/>
    </xf>
    <xf numFmtId="44" fontId="0" fillId="2" borderId="7" xfId="0" applyNumberForma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left" wrapText="1"/>
    </xf>
    <xf numFmtId="10" fontId="7" fillId="2" borderId="27" xfId="0" applyNumberFormat="1" applyFont="1" applyFill="1" applyBorder="1" applyAlignment="1" applyProtection="1">
      <alignment wrapText="1"/>
      <protection locked="0"/>
    </xf>
    <xf numFmtId="10" fontId="7" fillId="2" borderId="4" xfId="0" applyNumberFormat="1" applyFont="1" applyFill="1" applyBorder="1" applyAlignment="1" applyProtection="1">
      <alignment wrapText="1"/>
      <protection locked="0"/>
    </xf>
    <xf numFmtId="10" fontId="6" fillId="2" borderId="4" xfId="0" applyNumberFormat="1" applyFont="1" applyFill="1" applyBorder="1" applyAlignment="1" applyProtection="1">
      <alignment wrapText="1"/>
      <protection locked="0"/>
    </xf>
    <xf numFmtId="10" fontId="7" fillId="2" borderId="32" xfId="0" applyNumberFormat="1" applyFont="1" applyFill="1" applyBorder="1" applyAlignment="1" applyProtection="1">
      <alignment wrapText="1"/>
      <protection locked="0"/>
    </xf>
    <xf numFmtId="9" fontId="2" fillId="0" borderId="21" xfId="0" applyNumberFormat="1" applyFont="1" applyBorder="1" applyAlignment="1">
      <alignment horizontal="center" vertical="center"/>
    </xf>
    <xf numFmtId="10" fontId="6" fillId="2" borderId="38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left" wrapText="1"/>
    </xf>
    <xf numFmtId="10" fontId="6" fillId="2" borderId="21" xfId="0" applyNumberFormat="1" applyFont="1" applyFill="1" applyBorder="1" applyAlignment="1" applyProtection="1">
      <alignment wrapText="1"/>
      <protection locked="0"/>
    </xf>
    <xf numFmtId="10" fontId="6" fillId="4" borderId="21" xfId="0" applyNumberFormat="1" applyFont="1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 vertical="center"/>
    </xf>
    <xf numFmtId="44" fontId="0" fillId="0" borderId="18" xfId="0" applyNumberFormat="1" applyFill="1" applyBorder="1" applyAlignment="1">
      <alignment wrapText="1"/>
    </xf>
    <xf numFmtId="44" fontId="0" fillId="0" borderId="2" xfId="0" applyNumberFormat="1" applyFill="1" applyBorder="1" applyAlignment="1">
      <alignment wrapText="1"/>
    </xf>
    <xf numFmtId="44" fontId="0" fillId="0" borderId="4" xfId="0" applyNumberFormat="1" applyFill="1" applyBorder="1" applyAlignment="1">
      <alignment wrapText="1"/>
    </xf>
    <xf numFmtId="44" fontId="0" fillId="0" borderId="16" xfId="0" applyNumberFormat="1" applyFill="1" applyBorder="1" applyAlignment="1">
      <alignment wrapText="1"/>
    </xf>
    <xf numFmtId="0" fontId="1" fillId="0" borderId="0" xfId="0" applyFont="1"/>
    <xf numFmtId="0" fontId="5" fillId="3" borderId="34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34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topLeftCell="A9" zoomScaleNormal="100" workbookViewId="0">
      <selection activeCell="A42" sqref="A42"/>
    </sheetView>
  </sheetViews>
  <sheetFormatPr defaultRowHeight="15" x14ac:dyDescent="0.25"/>
  <cols>
    <col min="1" max="1" width="42.5703125" customWidth="1"/>
    <col min="2" max="2" width="14.85546875" bestFit="1" customWidth="1"/>
    <col min="3" max="7" width="13.85546875" bestFit="1" customWidth="1"/>
    <col min="8" max="8" width="14.85546875" bestFit="1" customWidth="1"/>
    <col min="9" max="13" width="13.85546875" bestFit="1" customWidth="1"/>
    <col min="14" max="14" width="14.85546875" bestFit="1" customWidth="1"/>
    <col min="15" max="18" width="13.85546875" bestFit="1" customWidth="1"/>
  </cols>
  <sheetData>
    <row r="1" spans="1:7" ht="16.5" thickTop="1" thickBot="1" x14ac:dyDescent="0.3">
      <c r="A1" s="93" t="s">
        <v>73</v>
      </c>
      <c r="B1" s="30">
        <f>B4+B10+G18+H39+B43</f>
        <v>0</v>
      </c>
    </row>
    <row r="2" spans="1:7" s="1" customFormat="1" ht="14.25" thickTop="1" thickBot="1" x14ac:dyDescent="0.25">
      <c r="A2" s="93" t="s">
        <v>72</v>
      </c>
      <c r="B2" s="30">
        <f>B4+B10+G20+H41+B43</f>
        <v>43523175.484783411</v>
      </c>
    </row>
    <row r="3" spans="1:7" ht="16.5" thickTop="1" thickBot="1" x14ac:dyDescent="0.3"/>
    <row r="4" spans="1:7" ht="24.75" thickTop="1" thickBot="1" x14ac:dyDescent="0.3">
      <c r="A4" s="93" t="s">
        <v>96</v>
      </c>
      <c r="B4" s="30">
        <f>B5+B6</f>
        <v>0</v>
      </c>
    </row>
    <row r="5" spans="1:7" ht="16.5" thickTop="1" thickBot="1" x14ac:dyDescent="0.3">
      <c r="A5" s="93" t="s">
        <v>34</v>
      </c>
      <c r="B5" s="30">
        <f>'DDI Deliverables'!D4</f>
        <v>0</v>
      </c>
    </row>
    <row r="6" spans="1:7" ht="16.5" thickTop="1" thickBot="1" x14ac:dyDescent="0.3">
      <c r="A6" s="93" t="s">
        <v>79</v>
      </c>
      <c r="B6" s="30">
        <f>'Modification Pool Rates'!D3*45000</f>
        <v>0</v>
      </c>
    </row>
    <row r="7" spans="1:7" ht="16.5" thickTop="1" thickBot="1" x14ac:dyDescent="0.3">
      <c r="A7" s="93" t="s">
        <v>36</v>
      </c>
      <c r="B7" s="30">
        <f>'DDI Labor '!D4</f>
        <v>0</v>
      </c>
    </row>
    <row r="8" spans="1:7" ht="16.5" thickTop="1" thickBot="1" x14ac:dyDescent="0.3">
      <c r="A8" s="93" t="s">
        <v>37</v>
      </c>
      <c r="B8" s="30">
        <f>SUM('DDI Materials and Services'!P2:P671)</f>
        <v>5</v>
      </c>
    </row>
    <row r="9" spans="1:7" ht="16.5" thickTop="1" thickBot="1" x14ac:dyDescent="0.3">
      <c r="A9" s="100"/>
      <c r="B9" s="100"/>
    </row>
    <row r="10" spans="1:7" ht="16.5" thickTop="1" thickBot="1" x14ac:dyDescent="0.3">
      <c r="A10" s="93" t="s">
        <v>94</v>
      </c>
      <c r="B10" s="30">
        <f>' Init Op Cert Labor'!F4</f>
        <v>0</v>
      </c>
    </row>
    <row r="11" spans="1:7" ht="15.75" thickTop="1" x14ac:dyDescent="0.25">
      <c r="A11" s="100"/>
      <c r="B11" s="100"/>
    </row>
    <row r="12" spans="1:7" ht="15.75" thickBot="1" x14ac:dyDescent="0.3"/>
    <row r="13" spans="1:7" ht="24.75" thickTop="1" thickBot="1" x14ac:dyDescent="0.3">
      <c r="A13" s="93" t="s">
        <v>59</v>
      </c>
      <c r="B13" s="93" t="s">
        <v>39</v>
      </c>
      <c r="C13" s="93" t="s">
        <v>40</v>
      </c>
      <c r="D13" s="93" t="s">
        <v>41</v>
      </c>
      <c r="E13" s="93" t="s">
        <v>42</v>
      </c>
      <c r="F13" s="93" t="s">
        <v>43</v>
      </c>
      <c r="G13" s="93" t="s">
        <v>70</v>
      </c>
    </row>
    <row r="14" spans="1:7" ht="16.5" thickTop="1" thickBot="1" x14ac:dyDescent="0.3">
      <c r="A14" s="93" t="s">
        <v>38</v>
      </c>
      <c r="B14" s="30">
        <f>SUM('Operation Material and Services'!O2:O671)+'Operations Labor'!D2</f>
        <v>0</v>
      </c>
      <c r="C14" s="30">
        <f>B14*C15+B14</f>
        <v>0</v>
      </c>
      <c r="D14" s="30">
        <f>C14*D15+C14</f>
        <v>0</v>
      </c>
      <c r="E14" s="30">
        <f>D14*E15+D14</f>
        <v>0</v>
      </c>
      <c r="F14" s="30">
        <f>E14*F15+E14</f>
        <v>0</v>
      </c>
      <c r="G14" s="30">
        <f>SUM(B14:F14)</f>
        <v>0</v>
      </c>
    </row>
    <row r="15" spans="1:7" ht="16.5" thickTop="1" thickBot="1" x14ac:dyDescent="0.3">
      <c r="A15" s="93" t="s">
        <v>77</v>
      </c>
      <c r="B15" s="101"/>
      <c r="C15" s="102"/>
      <c r="D15" s="102"/>
      <c r="E15" s="102"/>
      <c r="F15" s="102"/>
      <c r="G15" s="103"/>
    </row>
    <row r="16" spans="1:7" ht="16.5" thickTop="1" thickBot="1" x14ac:dyDescent="0.3">
      <c r="A16" s="93" t="s">
        <v>46</v>
      </c>
      <c r="B16" s="30">
        <f>'Modification Pool Rates'!D3</f>
        <v>0</v>
      </c>
      <c r="C16" s="30">
        <f>B16*C15+B16</f>
        <v>0</v>
      </c>
      <c r="D16" s="30">
        <f>C16*D15+C16</f>
        <v>0</v>
      </c>
      <c r="E16" s="30">
        <f>D16*E15+D16</f>
        <v>0</v>
      </c>
      <c r="F16" s="30">
        <f>E16*F15+E16</f>
        <v>0</v>
      </c>
      <c r="G16" s="31"/>
    </row>
    <row r="17" spans="1:7" ht="16.5" thickTop="1" thickBot="1" x14ac:dyDescent="0.3">
      <c r="A17" s="93" t="s">
        <v>47</v>
      </c>
      <c r="B17" s="30">
        <f>B16*20000</f>
        <v>0</v>
      </c>
      <c r="C17" s="30">
        <f t="shared" ref="C17:F17" si="0">C16*20000</f>
        <v>0</v>
      </c>
      <c r="D17" s="30">
        <f t="shared" si="0"/>
        <v>0</v>
      </c>
      <c r="E17" s="30">
        <f t="shared" si="0"/>
        <v>0</v>
      </c>
      <c r="F17" s="30">
        <f t="shared" si="0"/>
        <v>0</v>
      </c>
      <c r="G17" s="30">
        <f>SUM(B17:F17)</f>
        <v>0</v>
      </c>
    </row>
    <row r="18" spans="1:7" ht="16.5" thickTop="1" thickBot="1" x14ac:dyDescent="0.3">
      <c r="A18" s="93" t="s">
        <v>60</v>
      </c>
      <c r="B18" s="30">
        <f>B14+B17</f>
        <v>0</v>
      </c>
      <c r="C18" s="30">
        <f t="shared" ref="C18:G18" si="1">C14+C17</f>
        <v>0</v>
      </c>
      <c r="D18" s="30">
        <f t="shared" si="1"/>
        <v>0</v>
      </c>
      <c r="E18" s="30">
        <f t="shared" si="1"/>
        <v>0</v>
      </c>
      <c r="F18" s="30">
        <f t="shared" si="1"/>
        <v>0</v>
      </c>
      <c r="G18" s="30">
        <f t="shared" si="1"/>
        <v>0</v>
      </c>
    </row>
    <row r="19" spans="1:7" ht="16.5" thickTop="1" thickBot="1" x14ac:dyDescent="0.3">
      <c r="A19" s="93" t="s">
        <v>61</v>
      </c>
      <c r="B19" s="30">
        <v>2000000</v>
      </c>
      <c r="C19" s="30">
        <f>B19*1.03</f>
        <v>2060000</v>
      </c>
      <c r="D19" s="30">
        <f t="shared" ref="D19:F19" si="2">C19*1.03</f>
        <v>2121800</v>
      </c>
      <c r="E19" s="30">
        <f t="shared" si="2"/>
        <v>2185454</v>
      </c>
      <c r="F19" s="30">
        <f t="shared" si="2"/>
        <v>2251017.62</v>
      </c>
      <c r="G19" s="30">
        <f>SUM(B19:F19)</f>
        <v>10618271.620000001</v>
      </c>
    </row>
    <row r="20" spans="1:7" ht="16.5" thickTop="1" thickBot="1" x14ac:dyDescent="0.3">
      <c r="A20" s="93" t="s">
        <v>62</v>
      </c>
      <c r="B20" s="30">
        <f>B19+B18</f>
        <v>2000000</v>
      </c>
      <c r="C20" s="30">
        <f t="shared" ref="C20:G20" si="3">C19+C18</f>
        <v>2060000</v>
      </c>
      <c r="D20" s="30">
        <f t="shared" si="3"/>
        <v>2121800</v>
      </c>
      <c r="E20" s="30">
        <f t="shared" si="3"/>
        <v>2185454</v>
      </c>
      <c r="F20" s="30">
        <f t="shared" si="3"/>
        <v>2251017.62</v>
      </c>
      <c r="G20" s="30">
        <f t="shared" si="3"/>
        <v>10618271.620000001</v>
      </c>
    </row>
    <row r="21" spans="1:7" ht="16.5" thickTop="1" thickBot="1" x14ac:dyDescent="0.3"/>
    <row r="22" spans="1:7" ht="16.5" thickTop="1" thickBot="1" x14ac:dyDescent="0.3">
      <c r="B22" s="110" t="s">
        <v>63</v>
      </c>
      <c r="C22" s="111"/>
      <c r="D22" s="110" t="s">
        <v>64</v>
      </c>
      <c r="E22" s="111"/>
      <c r="F22" s="110" t="s">
        <v>65</v>
      </c>
      <c r="G22" s="111"/>
    </row>
    <row r="23" spans="1:7" ht="16.5" thickTop="1" thickBot="1" x14ac:dyDescent="0.3">
      <c r="A23" s="93" t="s">
        <v>69</v>
      </c>
      <c r="B23" s="93" t="s">
        <v>44</v>
      </c>
      <c r="C23" s="93" t="s">
        <v>45</v>
      </c>
      <c r="D23" s="93" t="s">
        <v>49</v>
      </c>
      <c r="E23" s="93" t="s">
        <v>50</v>
      </c>
      <c r="F23" s="93" t="s">
        <v>51</v>
      </c>
      <c r="G23" s="93" t="s">
        <v>52</v>
      </c>
    </row>
    <row r="24" spans="1:7" ht="16.5" thickTop="1" thickBot="1" x14ac:dyDescent="0.3">
      <c r="A24" s="93" t="s">
        <v>38</v>
      </c>
      <c r="B24" s="30">
        <f>F14*B25+F14</f>
        <v>0</v>
      </c>
      <c r="C24" s="30">
        <f>B24*C25+B24</f>
        <v>0</v>
      </c>
      <c r="D24" s="30">
        <f>C24*D25+C24</f>
        <v>0</v>
      </c>
      <c r="E24" s="30">
        <f>D24*E25+D24</f>
        <v>0</v>
      </c>
      <c r="F24" s="30">
        <f>E24*F25+E24</f>
        <v>0</v>
      </c>
      <c r="G24" s="30">
        <f>F24*G25+F24</f>
        <v>0</v>
      </c>
    </row>
    <row r="25" spans="1:7" ht="16.5" thickTop="1" thickBot="1" x14ac:dyDescent="0.3">
      <c r="A25" s="93" t="s">
        <v>48</v>
      </c>
      <c r="B25" s="99"/>
      <c r="C25" s="99"/>
      <c r="D25" s="99"/>
      <c r="E25" s="99"/>
      <c r="F25" s="99"/>
      <c r="G25" s="99"/>
    </row>
    <row r="26" spans="1:7" ht="16.5" thickTop="1" thickBot="1" x14ac:dyDescent="0.3">
      <c r="A26" s="93" t="s">
        <v>46</v>
      </c>
      <c r="B26" s="30">
        <f>F16*B25+F16</f>
        <v>0</v>
      </c>
      <c r="C26" s="30">
        <f>B26*C25+B26</f>
        <v>0</v>
      </c>
      <c r="D26" s="30">
        <f>C26*D25+C26</f>
        <v>0</v>
      </c>
      <c r="E26" s="30">
        <f>D26*E25+D26</f>
        <v>0</v>
      </c>
      <c r="F26" s="30">
        <f>E26*F25+E26</f>
        <v>0</v>
      </c>
      <c r="G26" s="30">
        <f>F26*G25+F26</f>
        <v>0</v>
      </c>
    </row>
    <row r="27" spans="1:7" ht="16.5" thickTop="1" thickBot="1" x14ac:dyDescent="0.3">
      <c r="A27" s="93" t="s">
        <v>47</v>
      </c>
      <c r="B27" s="30">
        <f t="shared" ref="B27" si="4">B26*20000</f>
        <v>0</v>
      </c>
      <c r="C27" s="30">
        <f t="shared" ref="C27" si="5">C26*20000</f>
        <v>0</v>
      </c>
      <c r="D27" s="30">
        <f t="shared" ref="D27" si="6">D26*20000</f>
        <v>0</v>
      </c>
      <c r="E27" s="30">
        <f t="shared" ref="E27" si="7">E26*20000</f>
        <v>0</v>
      </c>
      <c r="F27" s="30">
        <f t="shared" ref="F27" si="8">F26*20000</f>
        <v>0</v>
      </c>
      <c r="G27" s="30">
        <f t="shared" ref="G27" si="9">G26*20000</f>
        <v>0</v>
      </c>
    </row>
    <row r="28" spans="1:7" ht="16.5" thickTop="1" thickBot="1" x14ac:dyDescent="0.3">
      <c r="A28" s="93" t="s">
        <v>60</v>
      </c>
      <c r="B28" s="30">
        <f>B24+B27</f>
        <v>0</v>
      </c>
      <c r="C28" s="30">
        <f t="shared" ref="C28:G28" si="10">C24+C27</f>
        <v>0</v>
      </c>
      <c r="D28" s="30">
        <f t="shared" si="10"/>
        <v>0</v>
      </c>
      <c r="E28" s="30">
        <f t="shared" si="10"/>
        <v>0</v>
      </c>
      <c r="F28" s="30">
        <f t="shared" si="10"/>
        <v>0</v>
      </c>
      <c r="G28" s="30">
        <f t="shared" si="10"/>
        <v>0</v>
      </c>
    </row>
    <row r="29" spans="1:7" ht="16.5" thickTop="1" thickBot="1" x14ac:dyDescent="0.3">
      <c r="A29" s="93" t="s">
        <v>61</v>
      </c>
      <c r="B29" s="30">
        <f>F19*1.03</f>
        <v>2318548.1486</v>
      </c>
      <c r="C29" s="30">
        <f>B29*1.03</f>
        <v>2388104.5930579999</v>
      </c>
      <c r="D29" s="30">
        <f t="shared" ref="D29:G29" si="11">C29*1.03</f>
        <v>2459747.7308497401</v>
      </c>
      <c r="E29" s="30">
        <f t="shared" si="11"/>
        <v>2533540.1627752325</v>
      </c>
      <c r="F29" s="30">
        <f t="shared" si="11"/>
        <v>2609546.3676584894</v>
      </c>
      <c r="G29" s="30">
        <f t="shared" si="11"/>
        <v>2687832.758688244</v>
      </c>
    </row>
    <row r="30" spans="1:7" ht="16.5" thickTop="1" thickBot="1" x14ac:dyDescent="0.3">
      <c r="A30" s="93" t="s">
        <v>62</v>
      </c>
      <c r="B30" s="30">
        <f>B29+B28</f>
        <v>2318548.1486</v>
      </c>
      <c r="C30" s="30">
        <f t="shared" ref="C30" si="12">C29+C28</f>
        <v>2388104.5930579999</v>
      </c>
      <c r="D30" s="30">
        <f t="shared" ref="D30" si="13">D29+D28</f>
        <v>2459747.7308497401</v>
      </c>
      <c r="E30" s="30">
        <f t="shared" ref="E30" si="14">E29+E28</f>
        <v>2533540.1627752325</v>
      </c>
      <c r="F30" s="30">
        <f t="shared" ref="F30" si="15">F29+F28</f>
        <v>2609546.3676584894</v>
      </c>
      <c r="G30" s="30">
        <f t="shared" ref="G30" si="16">G29+G28</f>
        <v>2687832.758688244</v>
      </c>
    </row>
    <row r="31" spans="1:7" ht="15.75" thickTop="1" x14ac:dyDescent="0.25"/>
    <row r="32" spans="1:7" ht="15.75" thickBot="1" x14ac:dyDescent="0.3"/>
    <row r="33" spans="1:8" ht="16.5" thickTop="1" thickBot="1" x14ac:dyDescent="0.3">
      <c r="B33" s="110" t="s">
        <v>66</v>
      </c>
      <c r="C33" s="111"/>
      <c r="D33" s="110" t="s">
        <v>67</v>
      </c>
      <c r="E33" s="111"/>
      <c r="F33" s="110" t="s">
        <v>68</v>
      </c>
      <c r="G33" s="111"/>
    </row>
    <row r="34" spans="1:8" ht="24.75" thickTop="1" thickBot="1" x14ac:dyDescent="0.3">
      <c r="A34" s="93" t="s">
        <v>69</v>
      </c>
      <c r="B34" s="93" t="s">
        <v>53</v>
      </c>
      <c r="C34" s="93" t="s">
        <v>54</v>
      </c>
      <c r="D34" s="93" t="s">
        <v>55</v>
      </c>
      <c r="E34" s="93" t="s">
        <v>56</v>
      </c>
      <c r="F34" s="93" t="s">
        <v>57</v>
      </c>
      <c r="G34" s="93" t="s">
        <v>58</v>
      </c>
      <c r="H34" s="93" t="s">
        <v>71</v>
      </c>
    </row>
    <row r="35" spans="1:8" ht="16.5" thickTop="1" thickBot="1" x14ac:dyDescent="0.3">
      <c r="A35" s="93" t="s">
        <v>38</v>
      </c>
      <c r="B35" s="30">
        <f>G24*B36+G24</f>
        <v>0</v>
      </c>
      <c r="C35" s="30">
        <f>B35*C36+B35</f>
        <v>0</v>
      </c>
      <c r="D35" s="30">
        <f>C35*D36+C35</f>
        <v>0</v>
      </c>
      <c r="E35" s="30">
        <f>D35*E36+D35</f>
        <v>0</v>
      </c>
      <c r="F35" s="30">
        <f>E35*F36+E35</f>
        <v>0</v>
      </c>
      <c r="G35" s="30">
        <f>F35*G36+F35</f>
        <v>0</v>
      </c>
      <c r="H35" s="30">
        <f>SUM(B24:G24)+SUM(B35:G35)</f>
        <v>0</v>
      </c>
    </row>
    <row r="36" spans="1:8" ht="16.5" thickTop="1" thickBot="1" x14ac:dyDescent="0.3">
      <c r="A36" s="93" t="s">
        <v>48</v>
      </c>
      <c r="B36" s="99"/>
      <c r="C36" s="99"/>
      <c r="D36" s="99"/>
      <c r="E36" s="99"/>
      <c r="F36" s="99"/>
      <c r="G36" s="99"/>
      <c r="H36" s="103"/>
    </row>
    <row r="37" spans="1:8" ht="16.5" thickTop="1" thickBot="1" x14ac:dyDescent="0.3">
      <c r="A37" s="93" t="s">
        <v>46</v>
      </c>
      <c r="B37" s="30">
        <f>G26*B36+G26</f>
        <v>0</v>
      </c>
      <c r="C37" s="30">
        <f>B37*C36+B37</f>
        <v>0</v>
      </c>
      <c r="D37" s="30">
        <f>C37*D36+C37</f>
        <v>0</v>
      </c>
      <c r="E37" s="30">
        <f>D37*E36+D37</f>
        <v>0</v>
      </c>
      <c r="F37" s="30">
        <f>E37*F36+E37</f>
        <v>0</v>
      </c>
      <c r="G37" s="30">
        <f>F37*G36+F37</f>
        <v>0</v>
      </c>
      <c r="H37" s="31"/>
    </row>
    <row r="38" spans="1:8" ht="16.5" thickTop="1" thickBot="1" x14ac:dyDescent="0.3">
      <c r="A38" s="93" t="s">
        <v>47</v>
      </c>
      <c r="B38" s="30">
        <f t="shared" ref="B38" si="17">B37*20000</f>
        <v>0</v>
      </c>
      <c r="C38" s="30">
        <f t="shared" ref="C38" si="18">C37*20000</f>
        <v>0</v>
      </c>
      <c r="D38" s="30">
        <f t="shared" ref="D38" si="19">D37*20000</f>
        <v>0</v>
      </c>
      <c r="E38" s="30">
        <f t="shared" ref="E38" si="20">E37*20000</f>
        <v>0</v>
      </c>
      <c r="F38" s="30">
        <f t="shared" ref="F38" si="21">F37*20000</f>
        <v>0</v>
      </c>
      <c r="G38" s="30">
        <f t="shared" ref="G38" si="22">G37*20000</f>
        <v>0</v>
      </c>
      <c r="H38" s="30">
        <f>SUM(B27:G27)+SUM(B38:G38)</f>
        <v>0</v>
      </c>
    </row>
    <row r="39" spans="1:8" ht="16.5" thickTop="1" thickBot="1" x14ac:dyDescent="0.3">
      <c r="A39" s="93" t="s">
        <v>60</v>
      </c>
      <c r="B39" s="30">
        <f t="shared" ref="B39:G39" si="23">B35+B38</f>
        <v>0</v>
      </c>
      <c r="C39" s="30">
        <f t="shared" si="23"/>
        <v>0</v>
      </c>
      <c r="D39" s="30">
        <f t="shared" si="23"/>
        <v>0</v>
      </c>
      <c r="E39" s="30">
        <f t="shared" si="23"/>
        <v>0</v>
      </c>
      <c r="F39" s="30">
        <f t="shared" si="23"/>
        <v>0</v>
      </c>
      <c r="G39" s="30">
        <f t="shared" si="23"/>
        <v>0</v>
      </c>
      <c r="H39" s="30">
        <f>SUM(B28:G28)+SUM(B39:G39)</f>
        <v>0</v>
      </c>
    </row>
    <row r="40" spans="1:8" ht="16.5" thickTop="1" thickBot="1" x14ac:dyDescent="0.3">
      <c r="A40" s="93" t="s">
        <v>61</v>
      </c>
      <c r="B40" s="30">
        <f>G29*1.03</f>
        <v>2768467.7414488913</v>
      </c>
      <c r="C40" s="30">
        <f>B40*1.03</f>
        <v>2851521.7736923583</v>
      </c>
      <c r="D40" s="30">
        <f t="shared" ref="D40:G40" si="24">C40*1.03</f>
        <v>2937067.4269031291</v>
      </c>
      <c r="E40" s="30">
        <f t="shared" si="24"/>
        <v>3025179.4497102229</v>
      </c>
      <c r="F40" s="30">
        <f t="shared" si="24"/>
        <v>3115934.8332015295</v>
      </c>
      <c r="G40" s="30">
        <f t="shared" si="24"/>
        <v>3209412.8781975755</v>
      </c>
      <c r="H40" s="30">
        <f>SUM(B29:G29)+SUM(B40:G40)</f>
        <v>32904903.864783414</v>
      </c>
    </row>
    <row r="41" spans="1:8" ht="16.5" thickTop="1" thickBot="1" x14ac:dyDescent="0.3">
      <c r="A41" s="93" t="s">
        <v>62</v>
      </c>
      <c r="B41" s="30">
        <f t="shared" ref="B41:G41" si="25">B40+B39</f>
        <v>2768467.7414488913</v>
      </c>
      <c r="C41" s="30">
        <f t="shared" si="25"/>
        <v>2851521.7736923583</v>
      </c>
      <c r="D41" s="30">
        <f t="shared" si="25"/>
        <v>2937067.4269031291</v>
      </c>
      <c r="E41" s="30">
        <f t="shared" si="25"/>
        <v>3025179.4497102229</v>
      </c>
      <c r="F41" s="30">
        <f t="shared" si="25"/>
        <v>3115934.8332015295</v>
      </c>
      <c r="G41" s="30">
        <f t="shared" si="25"/>
        <v>3209412.8781975755</v>
      </c>
      <c r="H41" s="30">
        <f>SUM(B30:G30)+SUM(B41:G41)</f>
        <v>32904903.864783414</v>
      </c>
    </row>
    <row r="42" spans="1:8" ht="16.5" thickTop="1" thickBot="1" x14ac:dyDescent="0.3"/>
    <row r="43" spans="1:8" ht="16.5" thickTop="1" thickBot="1" x14ac:dyDescent="0.3">
      <c r="A43" s="93" t="s">
        <v>93</v>
      </c>
      <c r="B43" s="30">
        <f>'Turnover Labor'!F3</f>
        <v>0</v>
      </c>
    </row>
    <row r="44" spans="1:8" ht="15.75" thickTop="1" x14ac:dyDescent="0.25"/>
  </sheetData>
  <mergeCells count="6">
    <mergeCell ref="B22:C22"/>
    <mergeCell ref="D22:E22"/>
    <mergeCell ref="F22:G22"/>
    <mergeCell ref="B33:C33"/>
    <mergeCell ref="D33:E33"/>
    <mergeCell ref="F33:G33"/>
  </mergeCells>
  <pageMargins left="0.7" right="0.7" top="0.75" bottom="0.75" header="0.3" footer="0.3"/>
  <pageSetup paperSize="5" orientation="landscape" horizontalDpi="4294967293" r:id="rId1"/>
  <headerFooter>
    <oddHeader>&amp;CRFP #
Appendix D
Pricing Sheets
Pricing Summary</oddHeader>
    <oddFooter>&amp;CDRAFT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7"/>
  <sheetViews>
    <sheetView view="pageLayout" zoomScaleNormal="90" workbookViewId="0">
      <selection activeCell="F28" sqref="F28:F29"/>
    </sheetView>
  </sheetViews>
  <sheetFormatPr defaultRowHeight="15" x14ac:dyDescent="0.25"/>
  <cols>
    <col min="1" max="1" width="29.28515625" customWidth="1"/>
    <col min="2" max="2" width="10.5703125" customWidth="1"/>
    <col min="3" max="3" width="9.85546875" customWidth="1"/>
    <col min="4" max="4" width="9.28515625" customWidth="1"/>
    <col min="5" max="5" width="12" customWidth="1"/>
    <col min="6" max="6" width="14" customWidth="1"/>
    <col min="7" max="24" width="8.7109375" customWidth="1"/>
  </cols>
  <sheetData>
    <row r="2" spans="1:30" s="1" customFormat="1" ht="26.25" customHeight="1" thickBot="1" x14ac:dyDescent="0.3">
      <c r="A2" s="112" t="s">
        <v>14</v>
      </c>
      <c r="B2" s="112"/>
      <c r="C2" s="112"/>
      <c r="D2" s="112"/>
      <c r="E2" s="112"/>
      <c r="F2" s="112"/>
      <c r="G2" s="112"/>
      <c r="H2" s="2"/>
      <c r="I2" s="2"/>
      <c r="J2" s="2"/>
    </row>
    <row r="3" spans="1:30" s="1" customFormat="1" ht="26.25" customHeight="1" thickTop="1" thickBot="1" x14ac:dyDescent="0.3">
      <c r="A3" s="14" t="s">
        <v>95</v>
      </c>
      <c r="B3" s="117"/>
      <c r="C3" s="118"/>
      <c r="D3" s="118"/>
      <c r="E3" s="13">
        <f>SUM(E5:E76)</f>
        <v>0</v>
      </c>
      <c r="F3" s="30">
        <f>SUM(F5:F76)</f>
        <v>0</v>
      </c>
      <c r="G3" s="114" t="s">
        <v>74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24.75" thickTop="1" thickBot="1" x14ac:dyDescent="0.3">
      <c r="A4" s="4" t="s">
        <v>0</v>
      </c>
      <c r="B4" s="5" t="s">
        <v>12</v>
      </c>
      <c r="C4" s="5" t="s">
        <v>13</v>
      </c>
      <c r="D4" s="5" t="s">
        <v>9</v>
      </c>
      <c r="E4" s="5" t="s">
        <v>8</v>
      </c>
      <c r="F4" s="32" t="s">
        <v>62</v>
      </c>
      <c r="G4" s="8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>
        <v>13</v>
      </c>
      <c r="T4" s="6">
        <v>14</v>
      </c>
      <c r="U4" s="6">
        <v>15</v>
      </c>
      <c r="V4" s="6">
        <v>16</v>
      </c>
      <c r="W4" s="6">
        <v>17</v>
      </c>
      <c r="X4" s="6">
        <v>18</v>
      </c>
      <c r="Y4" s="6">
        <v>19</v>
      </c>
      <c r="Z4" s="6">
        <v>20</v>
      </c>
      <c r="AA4" s="6">
        <v>21</v>
      </c>
      <c r="AB4" s="6">
        <v>22</v>
      </c>
      <c r="AC4" s="6">
        <v>23</v>
      </c>
      <c r="AD4" s="6">
        <v>24</v>
      </c>
    </row>
    <row r="5" spans="1:30" s="3" customFormat="1" ht="15.75" thickTop="1" x14ac:dyDescent="0.25">
      <c r="A5" s="17"/>
      <c r="B5" s="24"/>
      <c r="C5" s="43"/>
      <c r="D5" s="44"/>
      <c r="E5" s="10">
        <f t="shared" ref="E5:E36" si="0">SUM(G5:AD5)</f>
        <v>0</v>
      </c>
      <c r="F5" s="39">
        <f>D5*E5</f>
        <v>0</v>
      </c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</row>
    <row r="6" spans="1:30" s="3" customFormat="1" x14ac:dyDescent="0.25">
      <c r="A6" s="19"/>
      <c r="B6" s="25"/>
      <c r="C6" s="45"/>
      <c r="D6" s="46"/>
      <c r="E6" s="11">
        <f t="shared" si="0"/>
        <v>0</v>
      </c>
      <c r="F6" s="40">
        <f t="shared" ref="F6:F28" si="1">D6*E6</f>
        <v>0</v>
      </c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1:30" s="3" customFormat="1" x14ac:dyDescent="0.25">
      <c r="A7" s="19"/>
      <c r="B7" s="25"/>
      <c r="C7" s="45"/>
      <c r="D7" s="46"/>
      <c r="E7" s="11">
        <f t="shared" si="0"/>
        <v>0</v>
      </c>
      <c r="F7" s="40">
        <f t="shared" si="1"/>
        <v>0</v>
      </c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0" s="3" customFormat="1" x14ac:dyDescent="0.25">
      <c r="A8" s="19"/>
      <c r="B8" s="25"/>
      <c r="C8" s="47"/>
      <c r="D8" s="48"/>
      <c r="E8" s="11">
        <f t="shared" si="0"/>
        <v>0</v>
      </c>
      <c r="F8" s="40">
        <f t="shared" si="1"/>
        <v>0</v>
      </c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3" customFormat="1" x14ac:dyDescent="0.25">
      <c r="A9" s="19"/>
      <c r="B9" s="25"/>
      <c r="C9" s="45"/>
      <c r="D9" s="46"/>
      <c r="E9" s="11">
        <f t="shared" si="0"/>
        <v>0</v>
      </c>
      <c r="F9" s="40">
        <f t="shared" si="1"/>
        <v>0</v>
      </c>
      <c r="G9" s="54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s="3" customFormat="1" x14ac:dyDescent="0.25">
      <c r="A10" s="19"/>
      <c r="B10" s="25"/>
      <c r="C10" s="47"/>
      <c r="D10" s="48"/>
      <c r="E10" s="11">
        <f t="shared" si="0"/>
        <v>0</v>
      </c>
      <c r="F10" s="40">
        <f t="shared" si="1"/>
        <v>0</v>
      </c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" customFormat="1" x14ac:dyDescent="0.25">
      <c r="A11" s="19"/>
      <c r="B11" s="25"/>
      <c r="C11" s="45"/>
      <c r="D11" s="46"/>
      <c r="E11" s="11">
        <f t="shared" si="0"/>
        <v>0</v>
      </c>
      <c r="F11" s="40">
        <f t="shared" si="1"/>
        <v>0</v>
      </c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s="3" customFormat="1" x14ac:dyDescent="0.25">
      <c r="A12" s="19"/>
      <c r="B12" s="25"/>
      <c r="C12" s="45"/>
      <c r="D12" s="46"/>
      <c r="E12" s="11">
        <f t="shared" si="0"/>
        <v>0</v>
      </c>
      <c r="F12" s="40">
        <f t="shared" si="1"/>
        <v>0</v>
      </c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s="3" customFormat="1" x14ac:dyDescent="0.25">
      <c r="A13" s="19"/>
      <c r="B13" s="25"/>
      <c r="C13" s="45"/>
      <c r="D13" s="46"/>
      <c r="E13" s="11">
        <f t="shared" si="0"/>
        <v>0</v>
      </c>
      <c r="F13" s="40">
        <f t="shared" si="1"/>
        <v>0</v>
      </c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3" customFormat="1" x14ac:dyDescent="0.25">
      <c r="A14" s="19"/>
      <c r="B14" s="25"/>
      <c r="C14" s="45"/>
      <c r="D14" s="46"/>
      <c r="E14" s="11">
        <f t="shared" si="0"/>
        <v>0</v>
      </c>
      <c r="F14" s="40">
        <f t="shared" si="1"/>
        <v>0</v>
      </c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s="3" customFormat="1" x14ac:dyDescent="0.25">
      <c r="A15" s="19"/>
      <c r="B15" s="25"/>
      <c r="C15" s="47"/>
      <c r="D15" s="48"/>
      <c r="E15" s="11">
        <f t="shared" si="0"/>
        <v>0</v>
      </c>
      <c r="F15" s="40">
        <f t="shared" si="1"/>
        <v>0</v>
      </c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3" customFormat="1" x14ac:dyDescent="0.25">
      <c r="A16" s="19"/>
      <c r="B16" s="25"/>
      <c r="C16" s="45"/>
      <c r="D16" s="46"/>
      <c r="E16" s="11">
        <f t="shared" si="0"/>
        <v>0</v>
      </c>
      <c r="F16" s="40">
        <f t="shared" si="1"/>
        <v>0</v>
      </c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s="3" customFormat="1" x14ac:dyDescent="0.25">
      <c r="A17" s="19"/>
      <c r="B17" s="25"/>
      <c r="C17" s="45"/>
      <c r="D17" s="46"/>
      <c r="E17" s="11">
        <f t="shared" si="0"/>
        <v>0</v>
      </c>
      <c r="F17" s="40">
        <f t="shared" si="1"/>
        <v>0</v>
      </c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s="3" customFormat="1" x14ac:dyDescent="0.25">
      <c r="A18" s="19"/>
      <c r="B18" s="25"/>
      <c r="C18" s="45"/>
      <c r="D18" s="46"/>
      <c r="E18" s="11">
        <f t="shared" si="0"/>
        <v>0</v>
      </c>
      <c r="F18" s="40">
        <f t="shared" si="1"/>
        <v>0</v>
      </c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spans="1:30" s="3" customFormat="1" x14ac:dyDescent="0.25">
      <c r="A19" s="19"/>
      <c r="B19" s="25"/>
      <c r="C19" s="45"/>
      <c r="D19" s="46"/>
      <c r="E19" s="11">
        <f t="shared" si="0"/>
        <v>0</v>
      </c>
      <c r="F19" s="40">
        <f t="shared" si="1"/>
        <v>0</v>
      </c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pans="1:30" s="3" customFormat="1" x14ac:dyDescent="0.25">
      <c r="A20" s="19"/>
      <c r="B20" s="25"/>
      <c r="C20" s="47"/>
      <c r="D20" s="48"/>
      <c r="E20" s="11">
        <f t="shared" si="0"/>
        <v>0</v>
      </c>
      <c r="F20" s="40">
        <f t="shared" si="1"/>
        <v>0</v>
      </c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3" customFormat="1" x14ac:dyDescent="0.25">
      <c r="A21" s="19"/>
      <c r="B21" s="25"/>
      <c r="C21" s="45"/>
      <c r="D21" s="46"/>
      <c r="E21" s="11">
        <f t="shared" si="0"/>
        <v>0</v>
      </c>
      <c r="F21" s="40">
        <f t="shared" si="1"/>
        <v>0</v>
      </c>
      <c r="G21" s="54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</row>
    <row r="22" spans="1:30" s="3" customFormat="1" x14ac:dyDescent="0.25">
      <c r="A22" s="19"/>
      <c r="B22" s="25"/>
      <c r="C22" s="45"/>
      <c r="D22" s="46"/>
      <c r="E22" s="11">
        <f t="shared" si="0"/>
        <v>0</v>
      </c>
      <c r="F22" s="40">
        <f t="shared" si="1"/>
        <v>0</v>
      </c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</row>
    <row r="23" spans="1:30" s="3" customFormat="1" x14ac:dyDescent="0.25">
      <c r="A23" s="19"/>
      <c r="B23" s="25"/>
      <c r="C23" s="45"/>
      <c r="D23" s="46"/>
      <c r="E23" s="11">
        <f t="shared" si="0"/>
        <v>0</v>
      </c>
      <c r="F23" s="40">
        <f t="shared" si="1"/>
        <v>0</v>
      </c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0" s="3" customFormat="1" x14ac:dyDescent="0.25">
      <c r="A24" s="19"/>
      <c r="B24" s="25"/>
      <c r="C24" s="45"/>
      <c r="D24" s="46"/>
      <c r="E24" s="11">
        <f t="shared" si="0"/>
        <v>0</v>
      </c>
      <c r="F24" s="40">
        <f t="shared" si="1"/>
        <v>0</v>
      </c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</row>
    <row r="25" spans="1:30" s="3" customFormat="1" x14ac:dyDescent="0.25">
      <c r="A25" s="19"/>
      <c r="B25" s="25"/>
      <c r="C25" s="47"/>
      <c r="D25" s="48"/>
      <c r="E25" s="11">
        <f t="shared" si="0"/>
        <v>0</v>
      </c>
      <c r="F25" s="40">
        <f t="shared" si="1"/>
        <v>0</v>
      </c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3" customFormat="1" x14ac:dyDescent="0.25">
      <c r="A26" s="19"/>
      <c r="B26" s="25"/>
      <c r="C26" s="45"/>
      <c r="D26" s="46"/>
      <c r="E26" s="11">
        <f t="shared" si="0"/>
        <v>0</v>
      </c>
      <c r="F26" s="40">
        <f t="shared" si="1"/>
        <v>0</v>
      </c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</row>
    <row r="27" spans="1:30" s="3" customFormat="1" x14ac:dyDescent="0.25">
      <c r="A27" s="19"/>
      <c r="B27" s="25"/>
      <c r="C27" s="45"/>
      <c r="D27" s="46"/>
      <c r="E27" s="11">
        <f t="shared" si="0"/>
        <v>0</v>
      </c>
      <c r="F27" s="40">
        <f t="shared" si="1"/>
        <v>0</v>
      </c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s="3" customFormat="1" x14ac:dyDescent="0.25">
      <c r="A28" s="19"/>
      <c r="B28" s="25"/>
      <c r="C28" s="45"/>
      <c r="D28" s="46"/>
      <c r="E28" s="11">
        <f t="shared" si="0"/>
        <v>0</v>
      </c>
      <c r="F28" s="40">
        <f t="shared" si="1"/>
        <v>0</v>
      </c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x14ac:dyDescent="0.25">
      <c r="A29" s="19"/>
      <c r="B29" s="25"/>
      <c r="C29" s="45"/>
      <c r="D29" s="46"/>
      <c r="E29" s="11">
        <f t="shared" si="0"/>
        <v>0</v>
      </c>
      <c r="F29" s="40">
        <f>D29*E29</f>
        <v>0</v>
      </c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x14ac:dyDescent="0.25">
      <c r="A30" s="19"/>
      <c r="B30" s="25"/>
      <c r="C30" s="45"/>
      <c r="D30" s="46"/>
      <c r="E30" s="11">
        <f t="shared" si="0"/>
        <v>0</v>
      </c>
      <c r="F30" s="40">
        <f t="shared" ref="F30:F52" si="2">D30*E30</f>
        <v>0</v>
      </c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 x14ac:dyDescent="0.25">
      <c r="A31" s="19"/>
      <c r="B31" s="25"/>
      <c r="C31" s="45"/>
      <c r="D31" s="46"/>
      <c r="E31" s="11">
        <f t="shared" si="0"/>
        <v>0</v>
      </c>
      <c r="F31" s="40">
        <f t="shared" si="2"/>
        <v>0</v>
      </c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x14ac:dyDescent="0.25">
      <c r="A32" s="19"/>
      <c r="B32" s="25"/>
      <c r="C32" s="47"/>
      <c r="D32" s="48"/>
      <c r="E32" s="11">
        <f t="shared" si="0"/>
        <v>0</v>
      </c>
      <c r="F32" s="40">
        <f t="shared" si="2"/>
        <v>0</v>
      </c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x14ac:dyDescent="0.25">
      <c r="A33" s="19"/>
      <c r="B33" s="25"/>
      <c r="C33" s="45"/>
      <c r="D33" s="46"/>
      <c r="E33" s="11">
        <f t="shared" si="0"/>
        <v>0</v>
      </c>
      <c r="F33" s="40">
        <f t="shared" si="2"/>
        <v>0</v>
      </c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x14ac:dyDescent="0.25">
      <c r="A34" s="19"/>
      <c r="B34" s="25"/>
      <c r="C34" s="47"/>
      <c r="D34" s="48"/>
      <c r="E34" s="11">
        <f t="shared" si="0"/>
        <v>0</v>
      </c>
      <c r="F34" s="40">
        <f t="shared" si="2"/>
        <v>0</v>
      </c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x14ac:dyDescent="0.25">
      <c r="A35" s="19"/>
      <c r="B35" s="25"/>
      <c r="C35" s="45"/>
      <c r="D35" s="46"/>
      <c r="E35" s="11">
        <f t="shared" si="0"/>
        <v>0</v>
      </c>
      <c r="F35" s="40">
        <f t="shared" si="2"/>
        <v>0</v>
      </c>
      <c r="G35" s="5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</row>
    <row r="36" spans="1:30" x14ac:dyDescent="0.25">
      <c r="A36" s="19"/>
      <c r="B36" s="25"/>
      <c r="C36" s="45"/>
      <c r="D36" s="46"/>
      <c r="E36" s="11">
        <f t="shared" si="0"/>
        <v>0</v>
      </c>
      <c r="F36" s="40">
        <f t="shared" si="2"/>
        <v>0</v>
      </c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x14ac:dyDescent="0.25">
      <c r="A37" s="19"/>
      <c r="B37" s="25"/>
      <c r="C37" s="45"/>
      <c r="D37" s="46"/>
      <c r="E37" s="11">
        <f t="shared" ref="E37:E68" si="3">SUM(G37:AD37)</f>
        <v>0</v>
      </c>
      <c r="F37" s="40">
        <f t="shared" si="2"/>
        <v>0</v>
      </c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x14ac:dyDescent="0.25">
      <c r="A38" s="19"/>
      <c r="B38" s="25"/>
      <c r="C38" s="45"/>
      <c r="D38" s="46"/>
      <c r="E38" s="11">
        <f t="shared" si="3"/>
        <v>0</v>
      </c>
      <c r="F38" s="40">
        <f t="shared" si="2"/>
        <v>0</v>
      </c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x14ac:dyDescent="0.25">
      <c r="A39" s="19"/>
      <c r="B39" s="25"/>
      <c r="C39" s="47"/>
      <c r="D39" s="48"/>
      <c r="E39" s="11">
        <f t="shared" si="3"/>
        <v>0</v>
      </c>
      <c r="F39" s="40">
        <f t="shared" si="2"/>
        <v>0</v>
      </c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x14ac:dyDescent="0.25">
      <c r="A40" s="19"/>
      <c r="B40" s="25"/>
      <c r="C40" s="45"/>
      <c r="D40" s="46"/>
      <c r="E40" s="11">
        <f t="shared" si="3"/>
        <v>0</v>
      </c>
      <c r="F40" s="40">
        <f t="shared" si="2"/>
        <v>0</v>
      </c>
      <c r="G40" s="54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x14ac:dyDescent="0.25">
      <c r="A41" s="19"/>
      <c r="B41" s="25"/>
      <c r="C41" s="45"/>
      <c r="D41" s="46"/>
      <c r="E41" s="11">
        <f t="shared" si="3"/>
        <v>0</v>
      </c>
      <c r="F41" s="40">
        <f t="shared" si="2"/>
        <v>0</v>
      </c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x14ac:dyDescent="0.25">
      <c r="A42" s="19"/>
      <c r="B42" s="25"/>
      <c r="C42" s="45"/>
      <c r="D42" s="46"/>
      <c r="E42" s="11">
        <f t="shared" si="3"/>
        <v>0</v>
      </c>
      <c r="F42" s="40">
        <f t="shared" si="2"/>
        <v>0</v>
      </c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x14ac:dyDescent="0.25">
      <c r="A43" s="19"/>
      <c r="B43" s="25"/>
      <c r="C43" s="45"/>
      <c r="D43" s="46"/>
      <c r="E43" s="11">
        <f t="shared" si="3"/>
        <v>0</v>
      </c>
      <c r="F43" s="40">
        <f t="shared" si="2"/>
        <v>0</v>
      </c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x14ac:dyDescent="0.25">
      <c r="A44" s="19"/>
      <c r="B44" s="25"/>
      <c r="C44" s="47"/>
      <c r="D44" s="48"/>
      <c r="E44" s="11">
        <f t="shared" si="3"/>
        <v>0</v>
      </c>
      <c r="F44" s="40">
        <f t="shared" si="2"/>
        <v>0</v>
      </c>
      <c r="G44" s="57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x14ac:dyDescent="0.25">
      <c r="A45" s="19"/>
      <c r="B45" s="25"/>
      <c r="C45" s="45"/>
      <c r="D45" s="46"/>
      <c r="E45" s="11">
        <f t="shared" si="3"/>
        <v>0</v>
      </c>
      <c r="F45" s="40">
        <f t="shared" si="2"/>
        <v>0</v>
      </c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x14ac:dyDescent="0.25">
      <c r="A46" s="19"/>
      <c r="B46" s="25"/>
      <c r="C46" s="45"/>
      <c r="D46" s="46"/>
      <c r="E46" s="11">
        <f t="shared" si="3"/>
        <v>0</v>
      </c>
      <c r="F46" s="40">
        <f t="shared" si="2"/>
        <v>0</v>
      </c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x14ac:dyDescent="0.25">
      <c r="A47" s="19"/>
      <c r="B47" s="25"/>
      <c r="C47" s="45"/>
      <c r="D47" s="46"/>
      <c r="E47" s="11">
        <f t="shared" si="3"/>
        <v>0</v>
      </c>
      <c r="F47" s="40">
        <f t="shared" si="2"/>
        <v>0</v>
      </c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</row>
    <row r="48" spans="1:30" x14ac:dyDescent="0.25">
      <c r="A48" s="19"/>
      <c r="B48" s="25"/>
      <c r="C48" s="45"/>
      <c r="D48" s="46"/>
      <c r="E48" s="11">
        <f t="shared" si="3"/>
        <v>0</v>
      </c>
      <c r="F48" s="40">
        <f t="shared" si="2"/>
        <v>0</v>
      </c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</row>
    <row r="49" spans="1:30" x14ac:dyDescent="0.25">
      <c r="A49" s="19"/>
      <c r="B49" s="25"/>
      <c r="C49" s="47"/>
      <c r="D49" s="48"/>
      <c r="E49" s="11">
        <f t="shared" si="3"/>
        <v>0</v>
      </c>
      <c r="F49" s="40">
        <f t="shared" si="2"/>
        <v>0</v>
      </c>
      <c r="G49" s="57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x14ac:dyDescent="0.25">
      <c r="A50" s="19"/>
      <c r="B50" s="25"/>
      <c r="C50" s="45"/>
      <c r="D50" s="46"/>
      <c r="E50" s="11">
        <f t="shared" si="3"/>
        <v>0</v>
      </c>
      <c r="F50" s="40">
        <f t="shared" si="2"/>
        <v>0</v>
      </c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</row>
    <row r="51" spans="1:30" x14ac:dyDescent="0.25">
      <c r="A51" s="19"/>
      <c r="B51" s="25"/>
      <c r="C51" s="45"/>
      <c r="D51" s="46"/>
      <c r="E51" s="11">
        <f t="shared" si="3"/>
        <v>0</v>
      </c>
      <c r="F51" s="40">
        <f t="shared" si="2"/>
        <v>0</v>
      </c>
      <c r="G51" s="54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</row>
    <row r="52" spans="1:30" x14ac:dyDescent="0.25">
      <c r="A52" s="19"/>
      <c r="B52" s="25"/>
      <c r="C52" s="45"/>
      <c r="D52" s="46"/>
      <c r="E52" s="11">
        <f t="shared" si="3"/>
        <v>0</v>
      </c>
      <c r="F52" s="40">
        <f t="shared" si="2"/>
        <v>0</v>
      </c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</row>
    <row r="53" spans="1:30" x14ac:dyDescent="0.25">
      <c r="A53" s="19"/>
      <c r="B53" s="25"/>
      <c r="C53" s="45"/>
      <c r="D53" s="46"/>
      <c r="E53" s="11">
        <f t="shared" si="3"/>
        <v>0</v>
      </c>
      <c r="F53" s="40">
        <f>D53*E53</f>
        <v>0</v>
      </c>
      <c r="G53" s="5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</row>
    <row r="54" spans="1:30" x14ac:dyDescent="0.25">
      <c r="A54" s="19"/>
      <c r="B54" s="25"/>
      <c r="C54" s="45"/>
      <c r="D54" s="46"/>
      <c r="E54" s="11">
        <f t="shared" si="3"/>
        <v>0</v>
      </c>
      <c r="F54" s="40">
        <f t="shared" ref="F54:F76" si="4">D54*E54</f>
        <v>0</v>
      </c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</row>
    <row r="55" spans="1:30" x14ac:dyDescent="0.25">
      <c r="A55" s="19"/>
      <c r="B55" s="25"/>
      <c r="C55" s="45"/>
      <c r="D55" s="46"/>
      <c r="E55" s="11">
        <f t="shared" si="3"/>
        <v>0</v>
      </c>
      <c r="F55" s="40">
        <f t="shared" si="4"/>
        <v>0</v>
      </c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</row>
    <row r="56" spans="1:30" x14ac:dyDescent="0.25">
      <c r="A56" s="19"/>
      <c r="B56" s="25"/>
      <c r="C56" s="47"/>
      <c r="D56" s="48"/>
      <c r="E56" s="11">
        <f t="shared" si="3"/>
        <v>0</v>
      </c>
      <c r="F56" s="40">
        <f t="shared" si="4"/>
        <v>0</v>
      </c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x14ac:dyDescent="0.25">
      <c r="A57" s="19"/>
      <c r="B57" s="25"/>
      <c r="C57" s="45"/>
      <c r="D57" s="46"/>
      <c r="E57" s="11">
        <f t="shared" si="3"/>
        <v>0</v>
      </c>
      <c r="F57" s="40">
        <f t="shared" si="4"/>
        <v>0</v>
      </c>
      <c r="G57" s="54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</row>
    <row r="58" spans="1:30" x14ac:dyDescent="0.25">
      <c r="A58" s="19"/>
      <c r="B58" s="25"/>
      <c r="C58" s="47"/>
      <c r="D58" s="48"/>
      <c r="E58" s="11">
        <f t="shared" si="3"/>
        <v>0</v>
      </c>
      <c r="F58" s="40">
        <f t="shared" si="4"/>
        <v>0</v>
      </c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x14ac:dyDescent="0.25">
      <c r="A59" s="19"/>
      <c r="B59" s="25"/>
      <c r="C59" s="45"/>
      <c r="D59" s="46"/>
      <c r="E59" s="11">
        <f t="shared" si="3"/>
        <v>0</v>
      </c>
      <c r="F59" s="40">
        <f t="shared" si="4"/>
        <v>0</v>
      </c>
      <c r="G59" s="54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</row>
    <row r="60" spans="1:30" x14ac:dyDescent="0.25">
      <c r="A60" s="19"/>
      <c r="B60" s="25"/>
      <c r="C60" s="45"/>
      <c r="D60" s="46"/>
      <c r="E60" s="11">
        <f t="shared" si="3"/>
        <v>0</v>
      </c>
      <c r="F60" s="40">
        <f t="shared" si="4"/>
        <v>0</v>
      </c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1:30" x14ac:dyDescent="0.25">
      <c r="A61" s="19"/>
      <c r="B61" s="25"/>
      <c r="C61" s="45"/>
      <c r="D61" s="46"/>
      <c r="E61" s="11">
        <f t="shared" si="3"/>
        <v>0</v>
      </c>
      <c r="F61" s="40">
        <f t="shared" si="4"/>
        <v>0</v>
      </c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</row>
    <row r="62" spans="1:30" x14ac:dyDescent="0.25">
      <c r="A62" s="19"/>
      <c r="B62" s="25"/>
      <c r="C62" s="45"/>
      <c r="D62" s="46"/>
      <c r="E62" s="11">
        <f t="shared" si="3"/>
        <v>0</v>
      </c>
      <c r="F62" s="40">
        <f t="shared" si="4"/>
        <v>0</v>
      </c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</row>
    <row r="63" spans="1:30" x14ac:dyDescent="0.25">
      <c r="A63" s="19"/>
      <c r="B63" s="25"/>
      <c r="C63" s="47"/>
      <c r="D63" s="48"/>
      <c r="E63" s="11">
        <f t="shared" si="3"/>
        <v>0</v>
      </c>
      <c r="F63" s="40">
        <f t="shared" si="4"/>
        <v>0</v>
      </c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x14ac:dyDescent="0.25">
      <c r="A64" s="19"/>
      <c r="B64" s="25"/>
      <c r="C64" s="45"/>
      <c r="D64" s="46"/>
      <c r="E64" s="11">
        <f t="shared" si="3"/>
        <v>0</v>
      </c>
      <c r="F64" s="40">
        <f t="shared" si="4"/>
        <v>0</v>
      </c>
      <c r="G64" s="54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30" x14ac:dyDescent="0.25">
      <c r="A65" s="19"/>
      <c r="B65" s="25"/>
      <c r="C65" s="45"/>
      <c r="D65" s="46"/>
      <c r="E65" s="11">
        <f t="shared" si="3"/>
        <v>0</v>
      </c>
      <c r="F65" s="40">
        <f t="shared" si="4"/>
        <v>0</v>
      </c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1:30" x14ac:dyDescent="0.25">
      <c r="A66" s="19"/>
      <c r="B66" s="25"/>
      <c r="C66" s="45"/>
      <c r="D66" s="46"/>
      <c r="E66" s="11">
        <f t="shared" si="3"/>
        <v>0</v>
      </c>
      <c r="F66" s="40">
        <f t="shared" si="4"/>
        <v>0</v>
      </c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</row>
    <row r="67" spans="1:30" x14ac:dyDescent="0.25">
      <c r="A67" s="19"/>
      <c r="B67" s="25"/>
      <c r="C67" s="45"/>
      <c r="D67" s="46"/>
      <c r="E67" s="11">
        <f t="shared" si="3"/>
        <v>0</v>
      </c>
      <c r="F67" s="40">
        <f t="shared" si="4"/>
        <v>0</v>
      </c>
      <c r="G67" s="54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</row>
    <row r="68" spans="1:30" x14ac:dyDescent="0.25">
      <c r="A68" s="19"/>
      <c r="B68" s="25"/>
      <c r="C68" s="47"/>
      <c r="D68" s="48"/>
      <c r="E68" s="11">
        <f t="shared" si="3"/>
        <v>0</v>
      </c>
      <c r="F68" s="40">
        <f t="shared" si="4"/>
        <v>0</v>
      </c>
      <c r="G68" s="57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x14ac:dyDescent="0.25">
      <c r="A69" s="19"/>
      <c r="B69" s="25"/>
      <c r="C69" s="45"/>
      <c r="D69" s="46"/>
      <c r="E69" s="11">
        <f t="shared" ref="E69:E76" si="5">SUM(G69:AD69)</f>
        <v>0</v>
      </c>
      <c r="F69" s="40">
        <f t="shared" si="4"/>
        <v>0</v>
      </c>
      <c r="G69" s="54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</row>
    <row r="70" spans="1:30" x14ac:dyDescent="0.25">
      <c r="A70" s="19"/>
      <c r="B70" s="25"/>
      <c r="C70" s="45"/>
      <c r="D70" s="46"/>
      <c r="E70" s="11">
        <f t="shared" si="5"/>
        <v>0</v>
      </c>
      <c r="F70" s="40">
        <f t="shared" si="4"/>
        <v>0</v>
      </c>
      <c r="G70" s="54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</row>
    <row r="71" spans="1:30" x14ac:dyDescent="0.25">
      <c r="A71" s="19"/>
      <c r="B71" s="25"/>
      <c r="C71" s="45"/>
      <c r="D71" s="46"/>
      <c r="E71" s="11">
        <f t="shared" si="5"/>
        <v>0</v>
      </c>
      <c r="F71" s="40">
        <f t="shared" si="4"/>
        <v>0</v>
      </c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</row>
    <row r="72" spans="1:30" x14ac:dyDescent="0.25">
      <c r="A72" s="19"/>
      <c r="B72" s="25"/>
      <c r="C72" s="45"/>
      <c r="D72" s="46"/>
      <c r="E72" s="11">
        <f t="shared" si="5"/>
        <v>0</v>
      </c>
      <c r="F72" s="40">
        <f t="shared" si="4"/>
        <v>0</v>
      </c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</row>
    <row r="73" spans="1:30" x14ac:dyDescent="0.25">
      <c r="A73" s="19"/>
      <c r="B73" s="25"/>
      <c r="C73" s="47"/>
      <c r="D73" s="48"/>
      <c r="E73" s="11">
        <f t="shared" si="5"/>
        <v>0</v>
      </c>
      <c r="F73" s="40">
        <f t="shared" si="4"/>
        <v>0</v>
      </c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x14ac:dyDescent="0.25">
      <c r="A74" s="19"/>
      <c r="B74" s="25"/>
      <c r="C74" s="45"/>
      <c r="D74" s="46"/>
      <c r="E74" s="11">
        <f t="shared" si="5"/>
        <v>0</v>
      </c>
      <c r="F74" s="40">
        <f t="shared" si="4"/>
        <v>0</v>
      </c>
      <c r="G74" s="54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</row>
    <row r="75" spans="1:30" x14ac:dyDescent="0.25">
      <c r="A75" s="19"/>
      <c r="B75" s="25"/>
      <c r="C75" s="45"/>
      <c r="D75" s="46"/>
      <c r="E75" s="11">
        <f t="shared" si="5"/>
        <v>0</v>
      </c>
      <c r="F75" s="40">
        <f t="shared" si="4"/>
        <v>0</v>
      </c>
      <c r="G75" s="54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</row>
    <row r="76" spans="1:30" ht="15.75" thickBot="1" x14ac:dyDescent="0.3">
      <c r="A76" s="21"/>
      <c r="B76" s="26"/>
      <c r="C76" s="49"/>
      <c r="D76" s="50"/>
      <c r="E76" s="12">
        <f t="shared" si="5"/>
        <v>0</v>
      </c>
      <c r="F76" s="41">
        <f t="shared" si="4"/>
        <v>0</v>
      </c>
      <c r="G76" s="60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spans="1:30" ht="15.75" thickTop="1" x14ac:dyDescent="0.25"/>
  </sheetData>
  <mergeCells count="3">
    <mergeCell ref="A2:G2"/>
    <mergeCell ref="B3:D3"/>
    <mergeCell ref="G3:AD3"/>
  </mergeCells>
  <pageMargins left="0.7" right="0.7" top="1.25" bottom="0.75" header="0.3" footer="0.3"/>
  <pageSetup paperSize="5" orientation="landscape" r:id="rId1"/>
  <headerFooter>
    <oddHeader>&amp;CRFP #
Appendix D
Pricing Sheets
Turnover Labor</oddHeader>
    <oddFooter>&amp;CDRAFT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Layout" zoomScaleNormal="100" workbookViewId="0">
      <selection activeCell="F9" sqref="F9"/>
    </sheetView>
  </sheetViews>
  <sheetFormatPr defaultRowHeight="15" x14ac:dyDescent="0.25"/>
  <cols>
    <col min="1" max="1" width="29.28515625" customWidth="1"/>
    <col min="2" max="2" width="24" customWidth="1"/>
    <col min="3" max="3" width="11.140625" customWidth="1"/>
    <col min="4" max="4" width="16.42578125" customWidth="1"/>
    <col min="5" max="7" width="14" customWidth="1"/>
    <col min="8" max="8" width="15.7109375" customWidth="1"/>
  </cols>
  <sheetData>
    <row r="1" spans="1:8" ht="16.5" thickTop="1" thickBot="1" x14ac:dyDescent="0.3">
      <c r="A1" s="109" t="s">
        <v>21</v>
      </c>
      <c r="B1" s="23"/>
    </row>
    <row r="2" spans="1:8" ht="15.75" thickTop="1" x14ac:dyDescent="0.25"/>
    <row r="3" spans="1:8" s="1" customFormat="1" ht="26.25" customHeight="1" thickBot="1" x14ac:dyDescent="0.3">
      <c r="A3" s="112" t="s">
        <v>17</v>
      </c>
      <c r="B3" s="112"/>
      <c r="C3" s="112"/>
      <c r="D3" s="112"/>
      <c r="E3" s="112"/>
      <c r="F3" s="112"/>
      <c r="G3" s="112"/>
    </row>
    <row r="4" spans="1:8" s="1" customFormat="1" ht="26.25" customHeight="1" thickTop="1" thickBot="1" x14ac:dyDescent="0.3">
      <c r="A4" s="14" t="s">
        <v>10</v>
      </c>
      <c r="B4" s="15"/>
      <c r="C4" s="15"/>
      <c r="D4" s="30">
        <f>SUM(D6:D77)</f>
        <v>0</v>
      </c>
      <c r="E4" s="31"/>
      <c r="F4" s="15"/>
      <c r="G4" s="15"/>
      <c r="H4" s="15"/>
    </row>
    <row r="5" spans="1:8" ht="36" thickTop="1" thickBot="1" x14ac:dyDescent="0.3">
      <c r="A5" s="4" t="s">
        <v>23</v>
      </c>
      <c r="B5" s="16" t="s">
        <v>20</v>
      </c>
      <c r="C5" s="5" t="s">
        <v>84</v>
      </c>
      <c r="D5" s="32" t="s">
        <v>18</v>
      </c>
      <c r="E5" s="32" t="s">
        <v>80</v>
      </c>
      <c r="F5" s="9" t="s">
        <v>19</v>
      </c>
      <c r="G5" s="9" t="s">
        <v>81</v>
      </c>
      <c r="H5" s="9" t="s">
        <v>22</v>
      </c>
    </row>
    <row r="6" spans="1:8" s="3" customFormat="1" ht="15.75" thickTop="1" x14ac:dyDescent="0.25">
      <c r="A6" s="17"/>
      <c r="B6" s="18"/>
      <c r="C6" s="24"/>
      <c r="D6" s="33"/>
      <c r="E6" s="34" t="str">
        <f>IF(D6&lt;&gt;"",D6,"")</f>
        <v/>
      </c>
      <c r="F6" s="27" t="str">
        <f>IF(D6&lt;&gt;"",C6/$B$1,"")</f>
        <v/>
      </c>
      <c r="G6" s="27" t="str">
        <f>IF(E6&lt;&gt;"",E6/$D$4,"")</f>
        <v/>
      </c>
      <c r="H6" s="27" t="str">
        <f>IF(G6&lt;&gt;"",F6-G6,"")</f>
        <v/>
      </c>
    </row>
    <row r="7" spans="1:8" s="3" customFormat="1" x14ac:dyDescent="0.25">
      <c r="A7" s="19"/>
      <c r="B7" s="20"/>
      <c r="C7" s="25"/>
      <c r="D7" s="35"/>
      <c r="E7" s="36" t="str">
        <f>IF(D7&lt;&gt;"",SUM($D$6:D7),"")</f>
        <v/>
      </c>
      <c r="F7" s="28" t="str">
        <f t="shared" ref="F7:F70" si="0">IF(D7&lt;&gt;"",C7/$B$1,"")</f>
        <v/>
      </c>
      <c r="G7" s="28" t="str">
        <f t="shared" ref="G7:G70" si="1">IF(E7&lt;&gt;"",E7/$D$4,"")</f>
        <v/>
      </c>
      <c r="H7" s="28" t="str">
        <f t="shared" ref="H7:H70" si="2">IF(G7&lt;&gt;"",F7-G7,"")</f>
        <v/>
      </c>
    </row>
    <row r="8" spans="1:8" s="3" customFormat="1" x14ac:dyDescent="0.25">
      <c r="A8" s="19"/>
      <c r="B8" s="20"/>
      <c r="C8" s="25"/>
      <c r="D8" s="35"/>
      <c r="E8" s="36" t="str">
        <f>IF(D8&lt;&gt;"",SUM($D$6:D8),"")</f>
        <v/>
      </c>
      <c r="F8" s="28" t="str">
        <f t="shared" si="0"/>
        <v/>
      </c>
      <c r="G8" s="28" t="str">
        <f t="shared" si="1"/>
        <v/>
      </c>
      <c r="H8" s="28" t="str">
        <f t="shared" si="2"/>
        <v/>
      </c>
    </row>
    <row r="9" spans="1:8" s="3" customFormat="1" x14ac:dyDescent="0.25">
      <c r="A9" s="19"/>
      <c r="B9" s="20"/>
      <c r="C9" s="25"/>
      <c r="D9" s="35"/>
      <c r="E9" s="36" t="str">
        <f>IF(D9&lt;&gt;"",SUM($D$6:D9),"")</f>
        <v/>
      </c>
      <c r="F9" s="28" t="str">
        <f t="shared" si="0"/>
        <v/>
      </c>
      <c r="G9" s="28" t="str">
        <f t="shared" si="1"/>
        <v/>
      </c>
      <c r="H9" s="28" t="str">
        <f t="shared" si="2"/>
        <v/>
      </c>
    </row>
    <row r="10" spans="1:8" s="3" customFormat="1" x14ac:dyDescent="0.25">
      <c r="A10" s="19"/>
      <c r="B10" s="20"/>
      <c r="C10" s="25"/>
      <c r="D10" s="35"/>
      <c r="E10" s="36" t="str">
        <f>IF(D10&lt;&gt;"",SUM($D$6:D10),"")</f>
        <v/>
      </c>
      <c r="F10" s="28" t="str">
        <f t="shared" si="0"/>
        <v/>
      </c>
      <c r="G10" s="28" t="str">
        <f t="shared" si="1"/>
        <v/>
      </c>
      <c r="H10" s="28" t="str">
        <f t="shared" si="2"/>
        <v/>
      </c>
    </row>
    <row r="11" spans="1:8" s="3" customFormat="1" x14ac:dyDescent="0.25">
      <c r="A11" s="19"/>
      <c r="B11" s="20"/>
      <c r="C11" s="25"/>
      <c r="D11" s="35"/>
      <c r="E11" s="36" t="str">
        <f>IF(D11&lt;&gt;"",SUM($D$6:D11),"")</f>
        <v/>
      </c>
      <c r="F11" s="28" t="str">
        <f t="shared" si="0"/>
        <v/>
      </c>
      <c r="G11" s="28" t="str">
        <f t="shared" si="1"/>
        <v/>
      </c>
      <c r="H11" s="28" t="str">
        <f t="shared" si="2"/>
        <v/>
      </c>
    </row>
    <row r="12" spans="1:8" s="3" customFormat="1" x14ac:dyDescent="0.25">
      <c r="A12" s="19"/>
      <c r="B12" s="20"/>
      <c r="C12" s="25"/>
      <c r="D12" s="35"/>
      <c r="E12" s="36" t="str">
        <f>IF(D12&lt;&gt;"",SUM($D$6:D12),"")</f>
        <v/>
      </c>
      <c r="F12" s="28" t="str">
        <f t="shared" si="0"/>
        <v/>
      </c>
      <c r="G12" s="28" t="str">
        <f t="shared" si="1"/>
        <v/>
      </c>
      <c r="H12" s="28" t="str">
        <f t="shared" si="2"/>
        <v/>
      </c>
    </row>
    <row r="13" spans="1:8" s="3" customFormat="1" x14ac:dyDescent="0.25">
      <c r="A13" s="19"/>
      <c r="B13" s="20"/>
      <c r="C13" s="25"/>
      <c r="D13" s="35"/>
      <c r="E13" s="36" t="str">
        <f>IF(D13&lt;&gt;"",SUM($D$6:D13),"")</f>
        <v/>
      </c>
      <c r="F13" s="28" t="str">
        <f t="shared" si="0"/>
        <v/>
      </c>
      <c r="G13" s="28" t="str">
        <f t="shared" si="1"/>
        <v/>
      </c>
      <c r="H13" s="28" t="str">
        <f t="shared" si="2"/>
        <v/>
      </c>
    </row>
    <row r="14" spans="1:8" s="3" customFormat="1" x14ac:dyDescent="0.25">
      <c r="A14" s="19"/>
      <c r="B14" s="20"/>
      <c r="C14" s="25"/>
      <c r="D14" s="35"/>
      <c r="E14" s="36" t="str">
        <f>IF(D14&lt;&gt;"",SUM($D$6:D14),"")</f>
        <v/>
      </c>
      <c r="F14" s="28" t="str">
        <f t="shared" si="0"/>
        <v/>
      </c>
      <c r="G14" s="28" t="str">
        <f t="shared" si="1"/>
        <v/>
      </c>
      <c r="H14" s="28" t="str">
        <f t="shared" si="2"/>
        <v/>
      </c>
    </row>
    <row r="15" spans="1:8" s="3" customFormat="1" x14ac:dyDescent="0.25">
      <c r="A15" s="19"/>
      <c r="B15" s="20"/>
      <c r="C15" s="25"/>
      <c r="D15" s="35"/>
      <c r="E15" s="36" t="str">
        <f>IF(D15&lt;&gt;"",SUM($D$6:D15),"")</f>
        <v/>
      </c>
      <c r="F15" s="28" t="str">
        <f t="shared" si="0"/>
        <v/>
      </c>
      <c r="G15" s="28" t="str">
        <f t="shared" si="1"/>
        <v/>
      </c>
      <c r="H15" s="28" t="str">
        <f t="shared" si="2"/>
        <v/>
      </c>
    </row>
    <row r="16" spans="1:8" s="3" customFormat="1" x14ac:dyDescent="0.25">
      <c r="A16" s="19"/>
      <c r="B16" s="20"/>
      <c r="C16" s="25"/>
      <c r="D16" s="35"/>
      <c r="E16" s="36" t="str">
        <f>IF(D16&lt;&gt;"",SUM($D$6:D16),"")</f>
        <v/>
      </c>
      <c r="F16" s="28" t="str">
        <f t="shared" si="0"/>
        <v/>
      </c>
      <c r="G16" s="28" t="str">
        <f t="shared" si="1"/>
        <v/>
      </c>
      <c r="H16" s="28" t="str">
        <f t="shared" si="2"/>
        <v/>
      </c>
    </row>
    <row r="17" spans="1:8" s="3" customFormat="1" x14ac:dyDescent="0.25">
      <c r="A17" s="19"/>
      <c r="B17" s="20"/>
      <c r="C17" s="25"/>
      <c r="D17" s="35"/>
      <c r="E17" s="36" t="str">
        <f>IF(D17&lt;&gt;"",SUM($D$6:D17),"")</f>
        <v/>
      </c>
      <c r="F17" s="28" t="str">
        <f t="shared" si="0"/>
        <v/>
      </c>
      <c r="G17" s="28" t="str">
        <f t="shared" si="1"/>
        <v/>
      </c>
      <c r="H17" s="28" t="str">
        <f t="shared" si="2"/>
        <v/>
      </c>
    </row>
    <row r="18" spans="1:8" s="3" customFormat="1" x14ac:dyDescent="0.25">
      <c r="A18" s="19"/>
      <c r="B18" s="20"/>
      <c r="C18" s="25"/>
      <c r="D18" s="35"/>
      <c r="E18" s="36" t="str">
        <f>IF(D18&lt;&gt;"",SUM($D$6:D18),"")</f>
        <v/>
      </c>
      <c r="F18" s="28" t="str">
        <f t="shared" si="0"/>
        <v/>
      </c>
      <c r="G18" s="28" t="str">
        <f t="shared" si="1"/>
        <v/>
      </c>
      <c r="H18" s="28" t="str">
        <f t="shared" si="2"/>
        <v/>
      </c>
    </row>
    <row r="19" spans="1:8" s="3" customFormat="1" x14ac:dyDescent="0.25">
      <c r="A19" s="19"/>
      <c r="B19" s="20"/>
      <c r="C19" s="25"/>
      <c r="D19" s="35"/>
      <c r="E19" s="36" t="str">
        <f>IF(D19&lt;&gt;"",SUM($D$6:D19),"")</f>
        <v/>
      </c>
      <c r="F19" s="28" t="str">
        <f t="shared" si="0"/>
        <v/>
      </c>
      <c r="G19" s="28" t="str">
        <f t="shared" si="1"/>
        <v/>
      </c>
      <c r="H19" s="28" t="str">
        <f t="shared" si="2"/>
        <v/>
      </c>
    </row>
    <row r="20" spans="1:8" s="3" customFormat="1" x14ac:dyDescent="0.25">
      <c r="A20" s="19"/>
      <c r="B20" s="20"/>
      <c r="C20" s="25"/>
      <c r="D20" s="35"/>
      <c r="E20" s="36" t="str">
        <f>IF(D20&lt;&gt;"",SUM($D$6:D20),"")</f>
        <v/>
      </c>
      <c r="F20" s="28" t="str">
        <f t="shared" si="0"/>
        <v/>
      </c>
      <c r="G20" s="28" t="str">
        <f t="shared" si="1"/>
        <v/>
      </c>
      <c r="H20" s="28" t="str">
        <f t="shared" si="2"/>
        <v/>
      </c>
    </row>
    <row r="21" spans="1:8" s="3" customFormat="1" x14ac:dyDescent="0.25">
      <c r="A21" s="19"/>
      <c r="B21" s="20"/>
      <c r="C21" s="25"/>
      <c r="D21" s="35"/>
      <c r="E21" s="36" t="str">
        <f>IF(D21&lt;&gt;"",SUM($D$6:D21),"")</f>
        <v/>
      </c>
      <c r="F21" s="28" t="str">
        <f t="shared" si="0"/>
        <v/>
      </c>
      <c r="G21" s="28" t="str">
        <f t="shared" si="1"/>
        <v/>
      </c>
      <c r="H21" s="28" t="str">
        <f t="shared" si="2"/>
        <v/>
      </c>
    </row>
    <row r="22" spans="1:8" s="3" customFormat="1" x14ac:dyDescent="0.25">
      <c r="A22" s="19"/>
      <c r="B22" s="20"/>
      <c r="C22" s="25"/>
      <c r="D22" s="35"/>
      <c r="E22" s="36" t="str">
        <f>IF(D22&lt;&gt;"",SUM($D$6:D22),"")</f>
        <v/>
      </c>
      <c r="F22" s="28" t="str">
        <f t="shared" si="0"/>
        <v/>
      </c>
      <c r="G22" s="28" t="str">
        <f t="shared" si="1"/>
        <v/>
      </c>
      <c r="H22" s="28" t="str">
        <f t="shared" si="2"/>
        <v/>
      </c>
    </row>
    <row r="23" spans="1:8" s="3" customFormat="1" x14ac:dyDescent="0.25">
      <c r="A23" s="19"/>
      <c r="B23" s="20"/>
      <c r="C23" s="25"/>
      <c r="D23" s="35"/>
      <c r="E23" s="36" t="str">
        <f>IF(D23&lt;&gt;"",SUM($D$6:D23),"")</f>
        <v/>
      </c>
      <c r="F23" s="28" t="str">
        <f t="shared" si="0"/>
        <v/>
      </c>
      <c r="G23" s="28" t="str">
        <f t="shared" si="1"/>
        <v/>
      </c>
      <c r="H23" s="28" t="str">
        <f t="shared" si="2"/>
        <v/>
      </c>
    </row>
    <row r="24" spans="1:8" s="3" customFormat="1" x14ac:dyDescent="0.25">
      <c r="A24" s="19"/>
      <c r="B24" s="20"/>
      <c r="C24" s="25"/>
      <c r="D24" s="35"/>
      <c r="E24" s="36" t="str">
        <f>IF(D24&lt;&gt;"",SUM($D$6:D24),"")</f>
        <v/>
      </c>
      <c r="F24" s="28" t="str">
        <f t="shared" si="0"/>
        <v/>
      </c>
      <c r="G24" s="28" t="str">
        <f t="shared" si="1"/>
        <v/>
      </c>
      <c r="H24" s="28" t="str">
        <f t="shared" si="2"/>
        <v/>
      </c>
    </row>
    <row r="25" spans="1:8" s="3" customFormat="1" x14ac:dyDescent="0.25">
      <c r="A25" s="19"/>
      <c r="B25" s="20"/>
      <c r="C25" s="25"/>
      <c r="D25" s="35"/>
      <c r="E25" s="36" t="str">
        <f>IF(D25&lt;&gt;"",SUM($D$6:D25),"")</f>
        <v/>
      </c>
      <c r="F25" s="28" t="str">
        <f t="shared" si="0"/>
        <v/>
      </c>
      <c r="G25" s="28" t="str">
        <f t="shared" si="1"/>
        <v/>
      </c>
      <c r="H25" s="28" t="str">
        <f t="shared" si="2"/>
        <v/>
      </c>
    </row>
    <row r="26" spans="1:8" s="3" customFormat="1" x14ac:dyDescent="0.25">
      <c r="A26" s="19"/>
      <c r="B26" s="20"/>
      <c r="C26" s="25"/>
      <c r="D26" s="35"/>
      <c r="E26" s="36" t="str">
        <f>IF(D26&lt;&gt;"",SUM($D$6:D26),"")</f>
        <v/>
      </c>
      <c r="F26" s="28" t="str">
        <f t="shared" si="0"/>
        <v/>
      </c>
      <c r="G26" s="28" t="str">
        <f t="shared" si="1"/>
        <v/>
      </c>
      <c r="H26" s="28" t="str">
        <f t="shared" si="2"/>
        <v/>
      </c>
    </row>
    <row r="27" spans="1:8" s="3" customFormat="1" x14ac:dyDescent="0.25">
      <c r="A27" s="19"/>
      <c r="B27" s="20"/>
      <c r="C27" s="25"/>
      <c r="D27" s="35"/>
      <c r="E27" s="36" t="str">
        <f>IF(D27&lt;&gt;"",SUM($D$6:D27),"")</f>
        <v/>
      </c>
      <c r="F27" s="28" t="str">
        <f t="shared" si="0"/>
        <v/>
      </c>
      <c r="G27" s="28" t="str">
        <f t="shared" si="1"/>
        <v/>
      </c>
      <c r="H27" s="28" t="str">
        <f t="shared" si="2"/>
        <v/>
      </c>
    </row>
    <row r="28" spans="1:8" s="3" customFormat="1" x14ac:dyDescent="0.25">
      <c r="A28" s="19"/>
      <c r="B28" s="20"/>
      <c r="C28" s="25"/>
      <c r="D28" s="35"/>
      <c r="E28" s="36" t="str">
        <f>IF(D28&lt;&gt;"",SUM($D$6:D28),"")</f>
        <v/>
      </c>
      <c r="F28" s="28" t="str">
        <f t="shared" si="0"/>
        <v/>
      </c>
      <c r="G28" s="28" t="str">
        <f t="shared" si="1"/>
        <v/>
      </c>
      <c r="H28" s="28" t="str">
        <f t="shared" si="2"/>
        <v/>
      </c>
    </row>
    <row r="29" spans="1:8" s="3" customFormat="1" x14ac:dyDescent="0.25">
      <c r="A29" s="19"/>
      <c r="B29" s="20"/>
      <c r="C29" s="25"/>
      <c r="D29" s="35"/>
      <c r="E29" s="36" t="str">
        <f>IF(D29&lt;&gt;"",SUM($D$6:D29),"")</f>
        <v/>
      </c>
      <c r="F29" s="28" t="str">
        <f t="shared" si="0"/>
        <v/>
      </c>
      <c r="G29" s="28" t="str">
        <f t="shared" si="1"/>
        <v/>
      </c>
      <c r="H29" s="28" t="str">
        <f t="shared" si="2"/>
        <v/>
      </c>
    </row>
    <row r="30" spans="1:8" x14ac:dyDescent="0.25">
      <c r="A30" s="19"/>
      <c r="B30" s="20"/>
      <c r="C30" s="25"/>
      <c r="D30" s="35"/>
      <c r="E30" s="36" t="str">
        <f>IF(D30&lt;&gt;"",SUM($D$6:D30),"")</f>
        <v/>
      </c>
      <c r="F30" s="28" t="str">
        <f t="shared" si="0"/>
        <v/>
      </c>
      <c r="G30" s="28" t="str">
        <f t="shared" si="1"/>
        <v/>
      </c>
      <c r="H30" s="28" t="str">
        <f t="shared" si="2"/>
        <v/>
      </c>
    </row>
    <row r="31" spans="1:8" x14ac:dyDescent="0.25">
      <c r="A31" s="19"/>
      <c r="B31" s="20"/>
      <c r="C31" s="25"/>
      <c r="D31" s="35"/>
      <c r="E31" s="36" t="str">
        <f>IF(D31&lt;&gt;"",SUM($D$6:D31),"")</f>
        <v/>
      </c>
      <c r="F31" s="28" t="str">
        <f t="shared" si="0"/>
        <v/>
      </c>
      <c r="G31" s="28" t="str">
        <f t="shared" si="1"/>
        <v/>
      </c>
      <c r="H31" s="28" t="str">
        <f t="shared" si="2"/>
        <v/>
      </c>
    </row>
    <row r="32" spans="1:8" x14ac:dyDescent="0.25">
      <c r="A32" s="19"/>
      <c r="B32" s="20"/>
      <c r="C32" s="25"/>
      <c r="D32" s="35"/>
      <c r="E32" s="36" t="str">
        <f>IF(D32&lt;&gt;"",SUM($D$6:D32),"")</f>
        <v/>
      </c>
      <c r="F32" s="28" t="str">
        <f t="shared" si="0"/>
        <v/>
      </c>
      <c r="G32" s="28" t="str">
        <f t="shared" si="1"/>
        <v/>
      </c>
      <c r="H32" s="28" t="str">
        <f t="shared" si="2"/>
        <v/>
      </c>
    </row>
    <row r="33" spans="1:8" x14ac:dyDescent="0.25">
      <c r="A33" s="19"/>
      <c r="B33" s="20"/>
      <c r="C33" s="25"/>
      <c r="D33" s="35"/>
      <c r="E33" s="36" t="str">
        <f>IF(D33&lt;&gt;"",SUM($D$6:D33),"")</f>
        <v/>
      </c>
      <c r="F33" s="28" t="str">
        <f t="shared" si="0"/>
        <v/>
      </c>
      <c r="G33" s="28" t="str">
        <f t="shared" si="1"/>
        <v/>
      </c>
      <c r="H33" s="28" t="str">
        <f t="shared" si="2"/>
        <v/>
      </c>
    </row>
    <row r="34" spans="1:8" x14ac:dyDescent="0.25">
      <c r="A34" s="19"/>
      <c r="B34" s="20"/>
      <c r="C34" s="25"/>
      <c r="D34" s="35"/>
      <c r="E34" s="36" t="str">
        <f>IF(D34&lt;&gt;"",SUM($D$6:D34),"")</f>
        <v/>
      </c>
      <c r="F34" s="28" t="str">
        <f t="shared" si="0"/>
        <v/>
      </c>
      <c r="G34" s="28" t="str">
        <f t="shared" si="1"/>
        <v/>
      </c>
      <c r="H34" s="28" t="str">
        <f t="shared" si="2"/>
        <v/>
      </c>
    </row>
    <row r="35" spans="1:8" x14ac:dyDescent="0.25">
      <c r="A35" s="19"/>
      <c r="B35" s="20"/>
      <c r="C35" s="25"/>
      <c r="D35" s="35"/>
      <c r="E35" s="36" t="str">
        <f>IF(D35&lt;&gt;"",SUM($D$6:D35),"")</f>
        <v/>
      </c>
      <c r="F35" s="28" t="str">
        <f t="shared" si="0"/>
        <v/>
      </c>
      <c r="G35" s="28" t="str">
        <f t="shared" si="1"/>
        <v/>
      </c>
      <c r="H35" s="28" t="str">
        <f t="shared" si="2"/>
        <v/>
      </c>
    </row>
    <row r="36" spans="1:8" x14ac:dyDescent="0.25">
      <c r="A36" s="19"/>
      <c r="B36" s="20"/>
      <c r="C36" s="25"/>
      <c r="D36" s="35"/>
      <c r="E36" s="36" t="str">
        <f>IF(D36&lt;&gt;"",SUM($D$6:D36),"")</f>
        <v/>
      </c>
      <c r="F36" s="28" t="str">
        <f t="shared" si="0"/>
        <v/>
      </c>
      <c r="G36" s="28" t="str">
        <f t="shared" si="1"/>
        <v/>
      </c>
      <c r="H36" s="28" t="str">
        <f t="shared" si="2"/>
        <v/>
      </c>
    </row>
    <row r="37" spans="1:8" x14ac:dyDescent="0.25">
      <c r="A37" s="19"/>
      <c r="B37" s="20"/>
      <c r="C37" s="25"/>
      <c r="D37" s="35"/>
      <c r="E37" s="36" t="str">
        <f>IF(D37&lt;&gt;"",SUM($D$6:D37),"")</f>
        <v/>
      </c>
      <c r="F37" s="28" t="str">
        <f t="shared" si="0"/>
        <v/>
      </c>
      <c r="G37" s="28" t="str">
        <f t="shared" si="1"/>
        <v/>
      </c>
      <c r="H37" s="28" t="str">
        <f t="shared" si="2"/>
        <v/>
      </c>
    </row>
    <row r="38" spans="1:8" x14ac:dyDescent="0.25">
      <c r="A38" s="19"/>
      <c r="B38" s="20"/>
      <c r="C38" s="25"/>
      <c r="D38" s="35"/>
      <c r="E38" s="36" t="str">
        <f>IF(D38&lt;&gt;"",SUM($D$6:D38),"")</f>
        <v/>
      </c>
      <c r="F38" s="28" t="str">
        <f t="shared" si="0"/>
        <v/>
      </c>
      <c r="G38" s="28" t="str">
        <f t="shared" si="1"/>
        <v/>
      </c>
      <c r="H38" s="28" t="str">
        <f t="shared" si="2"/>
        <v/>
      </c>
    </row>
    <row r="39" spans="1:8" x14ac:dyDescent="0.25">
      <c r="A39" s="19"/>
      <c r="B39" s="20"/>
      <c r="C39" s="25"/>
      <c r="D39" s="35"/>
      <c r="E39" s="36" t="str">
        <f>IF(D39&lt;&gt;"",SUM($D$6:D39),"")</f>
        <v/>
      </c>
      <c r="F39" s="28" t="str">
        <f t="shared" si="0"/>
        <v/>
      </c>
      <c r="G39" s="28" t="str">
        <f t="shared" si="1"/>
        <v/>
      </c>
      <c r="H39" s="28" t="str">
        <f t="shared" si="2"/>
        <v/>
      </c>
    </row>
    <row r="40" spans="1:8" x14ac:dyDescent="0.25">
      <c r="A40" s="19"/>
      <c r="B40" s="20"/>
      <c r="C40" s="25"/>
      <c r="D40" s="35"/>
      <c r="E40" s="36" t="str">
        <f>IF(D40&lt;&gt;"",SUM($D$6:D40),"")</f>
        <v/>
      </c>
      <c r="F40" s="28" t="str">
        <f t="shared" si="0"/>
        <v/>
      </c>
      <c r="G40" s="28" t="str">
        <f t="shared" si="1"/>
        <v/>
      </c>
      <c r="H40" s="28" t="str">
        <f t="shared" si="2"/>
        <v/>
      </c>
    </row>
    <row r="41" spans="1:8" x14ac:dyDescent="0.25">
      <c r="A41" s="19"/>
      <c r="B41" s="20"/>
      <c r="C41" s="25"/>
      <c r="D41" s="35"/>
      <c r="E41" s="36" t="str">
        <f>IF(D41&lt;&gt;"",SUM($D$6:D41),"")</f>
        <v/>
      </c>
      <c r="F41" s="28" t="str">
        <f t="shared" si="0"/>
        <v/>
      </c>
      <c r="G41" s="28" t="str">
        <f t="shared" si="1"/>
        <v/>
      </c>
      <c r="H41" s="28" t="str">
        <f t="shared" si="2"/>
        <v/>
      </c>
    </row>
    <row r="42" spans="1:8" x14ac:dyDescent="0.25">
      <c r="A42" s="19"/>
      <c r="B42" s="20"/>
      <c r="C42" s="25"/>
      <c r="D42" s="35"/>
      <c r="E42" s="36" t="str">
        <f>IF(D42&lt;&gt;"",SUM($D$6:D42),"")</f>
        <v/>
      </c>
      <c r="F42" s="28" t="str">
        <f t="shared" si="0"/>
        <v/>
      </c>
      <c r="G42" s="28" t="str">
        <f t="shared" si="1"/>
        <v/>
      </c>
      <c r="H42" s="28" t="str">
        <f t="shared" si="2"/>
        <v/>
      </c>
    </row>
    <row r="43" spans="1:8" x14ac:dyDescent="0.25">
      <c r="A43" s="19"/>
      <c r="B43" s="20"/>
      <c r="C43" s="25"/>
      <c r="D43" s="35"/>
      <c r="E43" s="36" t="str">
        <f>IF(D43&lt;&gt;"",SUM($D$6:D43),"")</f>
        <v/>
      </c>
      <c r="F43" s="28" t="str">
        <f t="shared" si="0"/>
        <v/>
      </c>
      <c r="G43" s="28" t="str">
        <f t="shared" si="1"/>
        <v/>
      </c>
      <c r="H43" s="28" t="str">
        <f t="shared" si="2"/>
        <v/>
      </c>
    </row>
    <row r="44" spans="1:8" x14ac:dyDescent="0.25">
      <c r="A44" s="19"/>
      <c r="B44" s="20"/>
      <c r="C44" s="25"/>
      <c r="D44" s="35"/>
      <c r="E44" s="36" t="str">
        <f>IF(D44&lt;&gt;"",SUM($D$6:D44),"")</f>
        <v/>
      </c>
      <c r="F44" s="28" t="str">
        <f t="shared" si="0"/>
        <v/>
      </c>
      <c r="G44" s="28" t="str">
        <f t="shared" si="1"/>
        <v/>
      </c>
      <c r="H44" s="28" t="str">
        <f t="shared" si="2"/>
        <v/>
      </c>
    </row>
    <row r="45" spans="1:8" x14ac:dyDescent="0.25">
      <c r="A45" s="19"/>
      <c r="B45" s="20"/>
      <c r="C45" s="25"/>
      <c r="D45" s="35"/>
      <c r="E45" s="36" t="str">
        <f>IF(D45&lt;&gt;"",SUM($D$6:D45),"")</f>
        <v/>
      </c>
      <c r="F45" s="28" t="str">
        <f t="shared" si="0"/>
        <v/>
      </c>
      <c r="G45" s="28" t="str">
        <f t="shared" si="1"/>
        <v/>
      </c>
      <c r="H45" s="28" t="str">
        <f t="shared" si="2"/>
        <v/>
      </c>
    </row>
    <row r="46" spans="1:8" x14ac:dyDescent="0.25">
      <c r="A46" s="19"/>
      <c r="B46" s="20"/>
      <c r="C46" s="25"/>
      <c r="D46" s="35"/>
      <c r="E46" s="36" t="str">
        <f>IF(D46&lt;&gt;"",SUM($D$6:D46),"")</f>
        <v/>
      </c>
      <c r="F46" s="28" t="str">
        <f t="shared" si="0"/>
        <v/>
      </c>
      <c r="G46" s="28" t="str">
        <f t="shared" si="1"/>
        <v/>
      </c>
      <c r="H46" s="28" t="str">
        <f t="shared" si="2"/>
        <v/>
      </c>
    </row>
    <row r="47" spans="1:8" x14ac:dyDescent="0.25">
      <c r="A47" s="19"/>
      <c r="B47" s="20"/>
      <c r="C47" s="25"/>
      <c r="D47" s="35"/>
      <c r="E47" s="36" t="str">
        <f>IF(D47&lt;&gt;"",SUM($D$6:D47),"")</f>
        <v/>
      </c>
      <c r="F47" s="28" t="str">
        <f t="shared" si="0"/>
        <v/>
      </c>
      <c r="G47" s="28" t="str">
        <f t="shared" si="1"/>
        <v/>
      </c>
      <c r="H47" s="28" t="str">
        <f t="shared" si="2"/>
        <v/>
      </c>
    </row>
    <row r="48" spans="1:8" x14ac:dyDescent="0.25">
      <c r="A48" s="19"/>
      <c r="B48" s="20"/>
      <c r="C48" s="25"/>
      <c r="D48" s="35"/>
      <c r="E48" s="36" t="str">
        <f>IF(D48&lt;&gt;"",SUM($D$6:D48),"")</f>
        <v/>
      </c>
      <c r="F48" s="28" t="str">
        <f t="shared" si="0"/>
        <v/>
      </c>
      <c r="G48" s="28" t="str">
        <f t="shared" si="1"/>
        <v/>
      </c>
      <c r="H48" s="28" t="str">
        <f t="shared" si="2"/>
        <v/>
      </c>
    </row>
    <row r="49" spans="1:8" x14ac:dyDescent="0.25">
      <c r="A49" s="19"/>
      <c r="B49" s="20"/>
      <c r="C49" s="25"/>
      <c r="D49" s="35"/>
      <c r="E49" s="36" t="str">
        <f>IF(D49&lt;&gt;"",SUM($D$6:D49),"")</f>
        <v/>
      </c>
      <c r="F49" s="28" t="str">
        <f t="shared" si="0"/>
        <v/>
      </c>
      <c r="G49" s="28" t="str">
        <f t="shared" si="1"/>
        <v/>
      </c>
      <c r="H49" s="28" t="str">
        <f t="shared" si="2"/>
        <v/>
      </c>
    </row>
    <row r="50" spans="1:8" x14ac:dyDescent="0.25">
      <c r="A50" s="19"/>
      <c r="B50" s="20"/>
      <c r="C50" s="25"/>
      <c r="D50" s="35"/>
      <c r="E50" s="36" t="str">
        <f>IF(D50&lt;&gt;"",SUM($D$6:D50),"")</f>
        <v/>
      </c>
      <c r="F50" s="28" t="str">
        <f t="shared" si="0"/>
        <v/>
      </c>
      <c r="G50" s="28" t="str">
        <f t="shared" si="1"/>
        <v/>
      </c>
      <c r="H50" s="28" t="str">
        <f t="shared" si="2"/>
        <v/>
      </c>
    </row>
    <row r="51" spans="1:8" x14ac:dyDescent="0.25">
      <c r="A51" s="19"/>
      <c r="B51" s="20"/>
      <c r="C51" s="25"/>
      <c r="D51" s="35"/>
      <c r="E51" s="36" t="str">
        <f>IF(D51&lt;&gt;"",SUM($D$6:D51),"")</f>
        <v/>
      </c>
      <c r="F51" s="28" t="str">
        <f t="shared" si="0"/>
        <v/>
      </c>
      <c r="G51" s="28" t="str">
        <f t="shared" si="1"/>
        <v/>
      </c>
      <c r="H51" s="28" t="str">
        <f t="shared" si="2"/>
        <v/>
      </c>
    </row>
    <row r="52" spans="1:8" x14ac:dyDescent="0.25">
      <c r="A52" s="19"/>
      <c r="B52" s="20"/>
      <c r="C52" s="25"/>
      <c r="D52" s="35"/>
      <c r="E52" s="36" t="str">
        <f>IF(D52&lt;&gt;"",SUM($D$6:D52),"")</f>
        <v/>
      </c>
      <c r="F52" s="28" t="str">
        <f t="shared" si="0"/>
        <v/>
      </c>
      <c r="G52" s="28" t="str">
        <f t="shared" si="1"/>
        <v/>
      </c>
      <c r="H52" s="28" t="str">
        <f t="shared" si="2"/>
        <v/>
      </c>
    </row>
    <row r="53" spans="1:8" x14ac:dyDescent="0.25">
      <c r="A53" s="19"/>
      <c r="B53" s="20"/>
      <c r="C53" s="25"/>
      <c r="D53" s="35"/>
      <c r="E53" s="36" t="str">
        <f>IF(D53&lt;&gt;"",SUM($D$6:D53),"")</f>
        <v/>
      </c>
      <c r="F53" s="28" t="str">
        <f t="shared" si="0"/>
        <v/>
      </c>
      <c r="G53" s="28" t="str">
        <f t="shared" si="1"/>
        <v/>
      </c>
      <c r="H53" s="28" t="str">
        <f t="shared" si="2"/>
        <v/>
      </c>
    </row>
    <row r="54" spans="1:8" x14ac:dyDescent="0.25">
      <c r="A54" s="19"/>
      <c r="B54" s="20"/>
      <c r="C54" s="25"/>
      <c r="D54" s="35"/>
      <c r="E54" s="36" t="str">
        <f>IF(D54&lt;&gt;"",SUM($D$6:D54),"")</f>
        <v/>
      </c>
      <c r="F54" s="28" t="str">
        <f t="shared" si="0"/>
        <v/>
      </c>
      <c r="G54" s="28" t="str">
        <f t="shared" si="1"/>
        <v/>
      </c>
      <c r="H54" s="28" t="str">
        <f t="shared" si="2"/>
        <v/>
      </c>
    </row>
    <row r="55" spans="1:8" x14ac:dyDescent="0.25">
      <c r="A55" s="19"/>
      <c r="B55" s="20"/>
      <c r="C55" s="25"/>
      <c r="D55" s="35"/>
      <c r="E55" s="36" t="str">
        <f>IF(D55&lt;&gt;"",SUM($D$6:D55),"")</f>
        <v/>
      </c>
      <c r="F55" s="28" t="str">
        <f t="shared" si="0"/>
        <v/>
      </c>
      <c r="G55" s="28" t="str">
        <f t="shared" si="1"/>
        <v/>
      </c>
      <c r="H55" s="28" t="str">
        <f t="shared" si="2"/>
        <v/>
      </c>
    </row>
    <row r="56" spans="1:8" x14ac:dyDescent="0.25">
      <c r="A56" s="19"/>
      <c r="B56" s="20"/>
      <c r="C56" s="25"/>
      <c r="D56" s="35"/>
      <c r="E56" s="36" t="str">
        <f>IF(D56&lt;&gt;"",SUM($D$6:D56),"")</f>
        <v/>
      </c>
      <c r="F56" s="28" t="str">
        <f t="shared" si="0"/>
        <v/>
      </c>
      <c r="G56" s="28" t="str">
        <f t="shared" si="1"/>
        <v/>
      </c>
      <c r="H56" s="28" t="str">
        <f t="shared" si="2"/>
        <v/>
      </c>
    </row>
    <row r="57" spans="1:8" x14ac:dyDescent="0.25">
      <c r="A57" s="19"/>
      <c r="B57" s="20"/>
      <c r="C57" s="25"/>
      <c r="D57" s="35"/>
      <c r="E57" s="36" t="str">
        <f>IF(D57&lt;&gt;"",SUM($D$6:D57),"")</f>
        <v/>
      </c>
      <c r="F57" s="28" t="str">
        <f t="shared" si="0"/>
        <v/>
      </c>
      <c r="G57" s="28" t="str">
        <f t="shared" si="1"/>
        <v/>
      </c>
      <c r="H57" s="28" t="str">
        <f t="shared" si="2"/>
        <v/>
      </c>
    </row>
    <row r="58" spans="1:8" x14ac:dyDescent="0.25">
      <c r="A58" s="19"/>
      <c r="B58" s="20"/>
      <c r="C58" s="25"/>
      <c r="D58" s="35"/>
      <c r="E58" s="36" t="str">
        <f>IF(D58&lt;&gt;"",SUM($D$6:D58),"")</f>
        <v/>
      </c>
      <c r="F58" s="28" t="str">
        <f t="shared" si="0"/>
        <v/>
      </c>
      <c r="G58" s="28" t="str">
        <f t="shared" si="1"/>
        <v/>
      </c>
      <c r="H58" s="28" t="str">
        <f t="shared" si="2"/>
        <v/>
      </c>
    </row>
    <row r="59" spans="1:8" x14ac:dyDescent="0.25">
      <c r="A59" s="19"/>
      <c r="B59" s="20"/>
      <c r="C59" s="25"/>
      <c r="D59" s="35"/>
      <c r="E59" s="36" t="str">
        <f>IF(D59&lt;&gt;"",SUM($D$6:D59),"")</f>
        <v/>
      </c>
      <c r="F59" s="28" t="str">
        <f t="shared" si="0"/>
        <v/>
      </c>
      <c r="G59" s="28" t="str">
        <f t="shared" si="1"/>
        <v/>
      </c>
      <c r="H59" s="28" t="str">
        <f t="shared" si="2"/>
        <v/>
      </c>
    </row>
    <row r="60" spans="1:8" x14ac:dyDescent="0.25">
      <c r="A60" s="19"/>
      <c r="B60" s="20"/>
      <c r="C60" s="25"/>
      <c r="D60" s="35"/>
      <c r="E60" s="36" t="str">
        <f>IF(D60&lt;&gt;"",SUM($D$6:D60),"")</f>
        <v/>
      </c>
      <c r="F60" s="28" t="str">
        <f t="shared" si="0"/>
        <v/>
      </c>
      <c r="G60" s="28" t="str">
        <f t="shared" si="1"/>
        <v/>
      </c>
      <c r="H60" s="28" t="str">
        <f t="shared" si="2"/>
        <v/>
      </c>
    </row>
    <row r="61" spans="1:8" x14ac:dyDescent="0.25">
      <c r="A61" s="19"/>
      <c r="B61" s="20"/>
      <c r="C61" s="25"/>
      <c r="D61" s="35"/>
      <c r="E61" s="36" t="str">
        <f>IF(D61&lt;&gt;"",SUM($D$6:D61),"")</f>
        <v/>
      </c>
      <c r="F61" s="28" t="str">
        <f t="shared" si="0"/>
        <v/>
      </c>
      <c r="G61" s="28" t="str">
        <f t="shared" si="1"/>
        <v/>
      </c>
      <c r="H61" s="28" t="str">
        <f t="shared" si="2"/>
        <v/>
      </c>
    </row>
    <row r="62" spans="1:8" x14ac:dyDescent="0.25">
      <c r="A62" s="19"/>
      <c r="B62" s="20"/>
      <c r="C62" s="25"/>
      <c r="D62" s="35"/>
      <c r="E62" s="36" t="str">
        <f>IF(D62&lt;&gt;"",SUM($D$6:D62),"")</f>
        <v/>
      </c>
      <c r="F62" s="28" t="str">
        <f t="shared" si="0"/>
        <v/>
      </c>
      <c r="G62" s="28" t="str">
        <f t="shared" si="1"/>
        <v/>
      </c>
      <c r="H62" s="28" t="str">
        <f t="shared" si="2"/>
        <v/>
      </c>
    </row>
    <row r="63" spans="1:8" x14ac:dyDescent="0.25">
      <c r="A63" s="19"/>
      <c r="B63" s="20"/>
      <c r="C63" s="25"/>
      <c r="D63" s="35"/>
      <c r="E63" s="36" t="str">
        <f>IF(D63&lt;&gt;"",SUM($D$6:D63),"")</f>
        <v/>
      </c>
      <c r="F63" s="28" t="str">
        <f t="shared" si="0"/>
        <v/>
      </c>
      <c r="G63" s="28" t="str">
        <f t="shared" si="1"/>
        <v/>
      </c>
      <c r="H63" s="28" t="str">
        <f t="shared" si="2"/>
        <v/>
      </c>
    </row>
    <row r="64" spans="1:8" x14ac:dyDescent="0.25">
      <c r="A64" s="19"/>
      <c r="B64" s="20"/>
      <c r="C64" s="25"/>
      <c r="D64" s="35"/>
      <c r="E64" s="36" t="str">
        <f>IF(D64&lt;&gt;"",SUM($D$6:D64),"")</f>
        <v/>
      </c>
      <c r="F64" s="28" t="str">
        <f t="shared" si="0"/>
        <v/>
      </c>
      <c r="G64" s="28" t="str">
        <f t="shared" si="1"/>
        <v/>
      </c>
      <c r="H64" s="28" t="str">
        <f t="shared" si="2"/>
        <v/>
      </c>
    </row>
    <row r="65" spans="1:8" x14ac:dyDescent="0.25">
      <c r="A65" s="19"/>
      <c r="B65" s="20"/>
      <c r="C65" s="25"/>
      <c r="D65" s="35"/>
      <c r="E65" s="36" t="str">
        <f>IF(D65&lt;&gt;"",SUM($D$6:D65),"")</f>
        <v/>
      </c>
      <c r="F65" s="28" t="str">
        <f t="shared" si="0"/>
        <v/>
      </c>
      <c r="G65" s="28" t="str">
        <f t="shared" si="1"/>
        <v/>
      </c>
      <c r="H65" s="28" t="str">
        <f t="shared" si="2"/>
        <v/>
      </c>
    </row>
    <row r="66" spans="1:8" x14ac:dyDescent="0.25">
      <c r="A66" s="19"/>
      <c r="B66" s="20"/>
      <c r="C66" s="25"/>
      <c r="D66" s="35"/>
      <c r="E66" s="36" t="str">
        <f>IF(D66&lt;&gt;"",SUM($D$6:D66),"")</f>
        <v/>
      </c>
      <c r="F66" s="28" t="str">
        <f t="shared" si="0"/>
        <v/>
      </c>
      <c r="G66" s="28" t="str">
        <f t="shared" si="1"/>
        <v/>
      </c>
      <c r="H66" s="28" t="str">
        <f t="shared" si="2"/>
        <v/>
      </c>
    </row>
    <row r="67" spans="1:8" x14ac:dyDescent="0.25">
      <c r="A67" s="19"/>
      <c r="B67" s="20"/>
      <c r="C67" s="25"/>
      <c r="D67" s="35"/>
      <c r="E67" s="36" t="str">
        <f>IF(D67&lt;&gt;"",SUM($D$6:D67),"")</f>
        <v/>
      </c>
      <c r="F67" s="28" t="str">
        <f t="shared" si="0"/>
        <v/>
      </c>
      <c r="G67" s="28" t="str">
        <f t="shared" si="1"/>
        <v/>
      </c>
      <c r="H67" s="28" t="str">
        <f t="shared" si="2"/>
        <v/>
      </c>
    </row>
    <row r="68" spans="1:8" x14ac:dyDescent="0.25">
      <c r="A68" s="19"/>
      <c r="B68" s="20"/>
      <c r="C68" s="25"/>
      <c r="D68" s="35"/>
      <c r="E68" s="36" t="str">
        <f>IF(D68&lt;&gt;"",SUM($D$6:D68),"")</f>
        <v/>
      </c>
      <c r="F68" s="28" t="str">
        <f t="shared" si="0"/>
        <v/>
      </c>
      <c r="G68" s="28" t="str">
        <f t="shared" si="1"/>
        <v/>
      </c>
      <c r="H68" s="28" t="str">
        <f t="shared" si="2"/>
        <v/>
      </c>
    </row>
    <row r="69" spans="1:8" x14ac:dyDescent="0.25">
      <c r="A69" s="19"/>
      <c r="B69" s="20"/>
      <c r="C69" s="25"/>
      <c r="D69" s="35"/>
      <c r="E69" s="36" t="str">
        <f>IF(D69&lt;&gt;"",SUM($D$6:D69),"")</f>
        <v/>
      </c>
      <c r="F69" s="28" t="str">
        <f t="shared" si="0"/>
        <v/>
      </c>
      <c r="G69" s="28" t="str">
        <f t="shared" si="1"/>
        <v/>
      </c>
      <c r="H69" s="28" t="str">
        <f t="shared" si="2"/>
        <v/>
      </c>
    </row>
    <row r="70" spans="1:8" x14ac:dyDescent="0.25">
      <c r="A70" s="19"/>
      <c r="B70" s="20"/>
      <c r="C70" s="25"/>
      <c r="D70" s="35"/>
      <c r="E70" s="36" t="str">
        <f>IF(D70&lt;&gt;"",SUM($D$6:D70),"")</f>
        <v/>
      </c>
      <c r="F70" s="28" t="str">
        <f t="shared" si="0"/>
        <v/>
      </c>
      <c r="G70" s="28" t="str">
        <f t="shared" si="1"/>
        <v/>
      </c>
      <c r="H70" s="28" t="str">
        <f t="shared" si="2"/>
        <v/>
      </c>
    </row>
    <row r="71" spans="1:8" x14ac:dyDescent="0.25">
      <c r="A71" s="19"/>
      <c r="B71" s="20"/>
      <c r="C71" s="25"/>
      <c r="D71" s="35"/>
      <c r="E71" s="36" t="str">
        <f>IF(D71&lt;&gt;"",SUM($D$6:D71),"")</f>
        <v/>
      </c>
      <c r="F71" s="28" t="str">
        <f t="shared" ref="F71:F77" si="3">IF(D71&lt;&gt;"",C71/$B$1,"")</f>
        <v/>
      </c>
      <c r="G71" s="28" t="str">
        <f t="shared" ref="G71:G77" si="4">IF(E71&lt;&gt;"",E71/$D$4,"")</f>
        <v/>
      </c>
      <c r="H71" s="28" t="str">
        <f t="shared" ref="H71:H77" si="5">IF(G71&lt;&gt;"",F71-G71,"")</f>
        <v/>
      </c>
    </row>
    <row r="72" spans="1:8" x14ac:dyDescent="0.25">
      <c r="A72" s="19"/>
      <c r="B72" s="20"/>
      <c r="C72" s="25"/>
      <c r="D72" s="35"/>
      <c r="E72" s="36" t="str">
        <f>IF(D72&lt;&gt;"",SUM($D$6:D72),"")</f>
        <v/>
      </c>
      <c r="F72" s="28" t="str">
        <f t="shared" si="3"/>
        <v/>
      </c>
      <c r="G72" s="28" t="str">
        <f t="shared" si="4"/>
        <v/>
      </c>
      <c r="H72" s="28" t="str">
        <f t="shared" si="5"/>
        <v/>
      </c>
    </row>
    <row r="73" spans="1:8" x14ac:dyDescent="0.25">
      <c r="A73" s="19"/>
      <c r="B73" s="20"/>
      <c r="C73" s="25"/>
      <c r="D73" s="35"/>
      <c r="E73" s="36" t="str">
        <f>IF(D73&lt;&gt;"",SUM($D$6:D73),"")</f>
        <v/>
      </c>
      <c r="F73" s="28" t="str">
        <f t="shared" si="3"/>
        <v/>
      </c>
      <c r="G73" s="28" t="str">
        <f t="shared" si="4"/>
        <v/>
      </c>
      <c r="H73" s="28" t="str">
        <f t="shared" si="5"/>
        <v/>
      </c>
    </row>
    <row r="74" spans="1:8" x14ac:dyDescent="0.25">
      <c r="A74" s="19"/>
      <c r="B74" s="20"/>
      <c r="C74" s="25"/>
      <c r="D74" s="35"/>
      <c r="E74" s="36" t="str">
        <f>IF(D74&lt;&gt;"",SUM($D$6:D74),"")</f>
        <v/>
      </c>
      <c r="F74" s="28" t="str">
        <f t="shared" si="3"/>
        <v/>
      </c>
      <c r="G74" s="28" t="str">
        <f t="shared" si="4"/>
        <v/>
      </c>
      <c r="H74" s="28" t="str">
        <f t="shared" si="5"/>
        <v/>
      </c>
    </row>
    <row r="75" spans="1:8" x14ac:dyDescent="0.25">
      <c r="A75" s="19"/>
      <c r="B75" s="20"/>
      <c r="C75" s="25"/>
      <c r="D75" s="35"/>
      <c r="E75" s="36" t="str">
        <f>IF(D75&lt;&gt;"",SUM($D$6:D75),"")</f>
        <v/>
      </c>
      <c r="F75" s="28" t="str">
        <f t="shared" si="3"/>
        <v/>
      </c>
      <c r="G75" s="28" t="str">
        <f t="shared" si="4"/>
        <v/>
      </c>
      <c r="H75" s="28" t="str">
        <f t="shared" si="5"/>
        <v/>
      </c>
    </row>
    <row r="76" spans="1:8" x14ac:dyDescent="0.25">
      <c r="A76" s="19"/>
      <c r="B76" s="20"/>
      <c r="C76" s="25"/>
      <c r="D76" s="35"/>
      <c r="E76" s="36" t="str">
        <f>IF(D76&lt;&gt;"",SUM($D$6:D76),"")</f>
        <v/>
      </c>
      <c r="F76" s="28" t="str">
        <f t="shared" si="3"/>
        <v/>
      </c>
      <c r="G76" s="28" t="str">
        <f t="shared" si="4"/>
        <v/>
      </c>
      <c r="H76" s="28" t="str">
        <f t="shared" si="5"/>
        <v/>
      </c>
    </row>
    <row r="77" spans="1:8" ht="15.75" thickBot="1" x14ac:dyDescent="0.3">
      <c r="A77" s="21"/>
      <c r="B77" s="22"/>
      <c r="C77" s="26"/>
      <c r="D77" s="37"/>
      <c r="E77" s="38" t="str">
        <f>IF(D77&lt;&gt;"",SUM($D$6:D77),"")</f>
        <v/>
      </c>
      <c r="F77" s="29" t="str">
        <f t="shared" si="3"/>
        <v/>
      </c>
      <c r="G77" s="29" t="str">
        <f t="shared" si="4"/>
        <v/>
      </c>
      <c r="H77" s="29" t="str">
        <f t="shared" si="5"/>
        <v/>
      </c>
    </row>
    <row r="78" spans="1:8" ht="15.75" thickTop="1" x14ac:dyDescent="0.25"/>
  </sheetData>
  <mergeCells count="1">
    <mergeCell ref="A3:G3"/>
  </mergeCells>
  <conditionalFormatting sqref="D30:D53">
    <cfRule type="cellIs" dxfId="3" priority="12" stopIfTrue="1" operator="greaterThan">
      <formula>0</formula>
    </cfRule>
  </conditionalFormatting>
  <conditionalFormatting sqref="D54:D77">
    <cfRule type="cellIs" dxfId="2" priority="11" stopIfTrue="1" operator="greaterThan">
      <formula>0</formula>
    </cfRule>
  </conditionalFormatting>
  <conditionalFormatting sqref="H6:H77">
    <cfRule type="cellIs" dxfId="1" priority="1" operator="lessThan">
      <formula>-0.05</formula>
    </cfRule>
  </conditionalFormatting>
  <pageMargins left="0.7" right="0.7" top="0.75" bottom="0.75" header="0.3" footer="0.3"/>
  <pageSetup paperSize="5" orientation="landscape" r:id="rId1"/>
  <headerFooter>
    <oddHeader>&amp;CRFP #
Appendix D
Pricing Sheets
DDI Deliverabes</oddHeader>
    <oddFooter>&amp;CDRAFT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78"/>
  <sheetViews>
    <sheetView view="pageLayout" zoomScaleNormal="110" workbookViewId="0">
      <selection activeCell="F9" sqref="F9"/>
    </sheetView>
  </sheetViews>
  <sheetFormatPr defaultRowHeight="15" x14ac:dyDescent="0.25"/>
  <cols>
    <col min="1" max="1" width="29.28515625" customWidth="1"/>
    <col min="2" max="2" width="9.28515625" customWidth="1"/>
    <col min="3" max="3" width="12" customWidth="1"/>
    <col min="4" max="4" width="14" customWidth="1"/>
    <col min="5" max="22" width="8.7109375" customWidth="1"/>
  </cols>
  <sheetData>
    <row r="3" spans="1:40" s="1" customFormat="1" ht="26.25" customHeight="1" thickBot="1" x14ac:dyDescent="0.3">
      <c r="A3" s="113" t="s">
        <v>16</v>
      </c>
      <c r="B3" s="113"/>
      <c r="C3" s="113"/>
      <c r="D3" s="113"/>
      <c r="E3" s="113"/>
      <c r="F3" s="2"/>
      <c r="G3" s="2"/>
      <c r="H3" s="2"/>
    </row>
    <row r="4" spans="1:40" s="1" customFormat="1" ht="26.25" customHeight="1" thickTop="1" thickBot="1" x14ac:dyDescent="0.3">
      <c r="A4" s="14" t="s">
        <v>10</v>
      </c>
      <c r="B4" s="104"/>
      <c r="C4" s="13">
        <f>SUM(C6:C77)</f>
        <v>0</v>
      </c>
      <c r="D4" s="30">
        <f>SUM(D6:D77)</f>
        <v>0</v>
      </c>
      <c r="E4" s="114" t="s">
        <v>11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</row>
    <row r="5" spans="1:40" ht="31.5" customHeight="1" thickTop="1" thickBot="1" x14ac:dyDescent="0.3">
      <c r="A5" s="68" t="s">
        <v>0</v>
      </c>
      <c r="B5" s="5" t="s">
        <v>9</v>
      </c>
      <c r="C5" s="5" t="s">
        <v>8</v>
      </c>
      <c r="D5" s="32" t="s">
        <v>98</v>
      </c>
      <c r="E5" s="8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6">
        <v>32</v>
      </c>
      <c r="AK5" s="6">
        <v>33</v>
      </c>
      <c r="AL5" s="6">
        <v>34</v>
      </c>
      <c r="AM5" s="6">
        <v>35</v>
      </c>
      <c r="AN5" s="7">
        <v>36</v>
      </c>
    </row>
    <row r="6" spans="1:40" s="3" customFormat="1" ht="15.75" thickTop="1" x14ac:dyDescent="0.25">
      <c r="A6" s="17"/>
      <c r="B6" s="44"/>
      <c r="C6" s="10">
        <f>SUM(E6:AN6)</f>
        <v>0</v>
      </c>
      <c r="D6" s="39">
        <f>B6*C6</f>
        <v>0</v>
      </c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3"/>
    </row>
    <row r="7" spans="1:40" s="3" customFormat="1" x14ac:dyDescent="0.25">
      <c r="A7" s="19"/>
      <c r="B7" s="46"/>
      <c r="C7" s="11">
        <f t="shared" ref="C7:C70" si="0">SUM(E7:AN7)</f>
        <v>0</v>
      </c>
      <c r="D7" s="40">
        <f t="shared" ref="D7:D29" si="1">B7*C7</f>
        <v>0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6"/>
    </row>
    <row r="8" spans="1:40" s="3" customFormat="1" x14ac:dyDescent="0.25">
      <c r="A8" s="19"/>
      <c r="B8" s="46"/>
      <c r="C8" s="11">
        <f t="shared" si="0"/>
        <v>0</v>
      </c>
      <c r="D8" s="40">
        <f t="shared" si="1"/>
        <v>0</v>
      </c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</row>
    <row r="9" spans="1:40" s="3" customFormat="1" x14ac:dyDescent="0.25">
      <c r="A9" s="19"/>
      <c r="B9" s="48"/>
      <c r="C9" s="11">
        <f t="shared" si="0"/>
        <v>0</v>
      </c>
      <c r="D9" s="40">
        <f t="shared" si="1"/>
        <v>0</v>
      </c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</row>
    <row r="10" spans="1:40" s="3" customFormat="1" x14ac:dyDescent="0.25">
      <c r="A10" s="19"/>
      <c r="B10" s="46"/>
      <c r="C10" s="11">
        <f t="shared" si="0"/>
        <v>0</v>
      </c>
      <c r="D10" s="40">
        <f t="shared" si="1"/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/>
    </row>
    <row r="11" spans="1:40" s="3" customFormat="1" x14ac:dyDescent="0.25">
      <c r="A11" s="19"/>
      <c r="B11" s="48"/>
      <c r="C11" s="11">
        <f t="shared" si="0"/>
        <v>0</v>
      </c>
      <c r="D11" s="40">
        <f t="shared" si="1"/>
        <v>0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</row>
    <row r="12" spans="1:40" s="3" customFormat="1" x14ac:dyDescent="0.25">
      <c r="A12" s="19"/>
      <c r="B12" s="46"/>
      <c r="C12" s="11">
        <f t="shared" si="0"/>
        <v>0</v>
      </c>
      <c r="D12" s="40">
        <f t="shared" si="1"/>
        <v>0</v>
      </c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6"/>
    </row>
    <row r="13" spans="1:40" s="3" customFormat="1" x14ac:dyDescent="0.25">
      <c r="A13" s="19"/>
      <c r="B13" s="46"/>
      <c r="C13" s="11">
        <f t="shared" si="0"/>
        <v>0</v>
      </c>
      <c r="D13" s="40">
        <f t="shared" si="1"/>
        <v>0</v>
      </c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6"/>
    </row>
    <row r="14" spans="1:40" s="3" customFormat="1" x14ac:dyDescent="0.25">
      <c r="A14" s="19"/>
      <c r="B14" s="46"/>
      <c r="C14" s="11">
        <f t="shared" si="0"/>
        <v>0</v>
      </c>
      <c r="D14" s="40">
        <f t="shared" si="1"/>
        <v>0</v>
      </c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6"/>
    </row>
    <row r="15" spans="1:40" s="3" customFormat="1" x14ac:dyDescent="0.25">
      <c r="A15" s="19"/>
      <c r="B15" s="46"/>
      <c r="C15" s="11">
        <f t="shared" si="0"/>
        <v>0</v>
      </c>
      <c r="D15" s="40">
        <f t="shared" si="1"/>
        <v>0</v>
      </c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6"/>
    </row>
    <row r="16" spans="1:40" s="3" customFormat="1" x14ac:dyDescent="0.25">
      <c r="A16" s="19"/>
      <c r="B16" s="48"/>
      <c r="C16" s="11">
        <f t="shared" si="0"/>
        <v>0</v>
      </c>
      <c r="D16" s="40">
        <f t="shared" si="1"/>
        <v>0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9"/>
    </row>
    <row r="17" spans="1:40" s="3" customFormat="1" x14ac:dyDescent="0.25">
      <c r="A17" s="19"/>
      <c r="B17" s="46"/>
      <c r="C17" s="11">
        <f t="shared" si="0"/>
        <v>0</v>
      </c>
      <c r="D17" s="40">
        <f t="shared" si="1"/>
        <v>0</v>
      </c>
      <c r="E17" s="5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6"/>
    </row>
    <row r="18" spans="1:40" s="3" customFormat="1" x14ac:dyDescent="0.25">
      <c r="A18" s="19"/>
      <c r="B18" s="46"/>
      <c r="C18" s="11">
        <f t="shared" si="0"/>
        <v>0</v>
      </c>
      <c r="D18" s="40">
        <f t="shared" si="1"/>
        <v>0</v>
      </c>
      <c r="E18" s="54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</row>
    <row r="19" spans="1:40" s="3" customFormat="1" x14ac:dyDescent="0.25">
      <c r="A19" s="19"/>
      <c r="B19" s="46"/>
      <c r="C19" s="11">
        <f t="shared" si="0"/>
        <v>0</v>
      </c>
      <c r="D19" s="40">
        <f t="shared" si="1"/>
        <v>0</v>
      </c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6"/>
    </row>
    <row r="20" spans="1:40" s="3" customFormat="1" x14ac:dyDescent="0.25">
      <c r="A20" s="19"/>
      <c r="B20" s="46"/>
      <c r="C20" s="11">
        <f t="shared" si="0"/>
        <v>0</v>
      </c>
      <c r="D20" s="40">
        <f t="shared" si="1"/>
        <v>0</v>
      </c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s="3" customFormat="1" x14ac:dyDescent="0.25">
      <c r="A21" s="19"/>
      <c r="B21" s="48"/>
      <c r="C21" s="11">
        <f t="shared" si="0"/>
        <v>0</v>
      </c>
      <c r="D21" s="40">
        <f t="shared" si="1"/>
        <v>0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9"/>
    </row>
    <row r="22" spans="1:40" s="3" customFormat="1" x14ac:dyDescent="0.25">
      <c r="A22" s="19"/>
      <c r="B22" s="46"/>
      <c r="C22" s="11">
        <f t="shared" si="0"/>
        <v>0</v>
      </c>
      <c r="D22" s="40">
        <f t="shared" si="1"/>
        <v>0</v>
      </c>
      <c r="E22" s="5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s="3" customFormat="1" x14ac:dyDescent="0.25">
      <c r="A23" s="19"/>
      <c r="B23" s="46"/>
      <c r="C23" s="11">
        <f t="shared" si="0"/>
        <v>0</v>
      </c>
      <c r="D23" s="40">
        <f t="shared" si="1"/>
        <v>0</v>
      </c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s="3" customFormat="1" x14ac:dyDescent="0.25">
      <c r="A24" s="19"/>
      <c r="B24" s="46"/>
      <c r="C24" s="11">
        <f t="shared" si="0"/>
        <v>0</v>
      </c>
      <c r="D24" s="40">
        <f t="shared" si="1"/>
        <v>0</v>
      </c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s="3" customFormat="1" x14ac:dyDescent="0.25">
      <c r="A25" s="19"/>
      <c r="B25" s="46"/>
      <c r="C25" s="11">
        <f t="shared" si="0"/>
        <v>0</v>
      </c>
      <c r="D25" s="40">
        <f t="shared" si="1"/>
        <v>0</v>
      </c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s="3" customFormat="1" x14ac:dyDescent="0.25">
      <c r="A26" s="19"/>
      <c r="B26" s="48"/>
      <c r="C26" s="11">
        <f t="shared" si="0"/>
        <v>0</v>
      </c>
      <c r="D26" s="40">
        <f t="shared" si="1"/>
        <v>0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9"/>
    </row>
    <row r="27" spans="1:40" s="3" customFormat="1" x14ac:dyDescent="0.25">
      <c r="A27" s="19"/>
      <c r="B27" s="46"/>
      <c r="C27" s="11">
        <f t="shared" si="0"/>
        <v>0</v>
      </c>
      <c r="D27" s="40">
        <f t="shared" si="1"/>
        <v>0</v>
      </c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s="3" customFormat="1" x14ac:dyDescent="0.25">
      <c r="A28" s="19"/>
      <c r="B28" s="46"/>
      <c r="C28" s="11">
        <f t="shared" si="0"/>
        <v>0</v>
      </c>
      <c r="D28" s="40">
        <f t="shared" si="1"/>
        <v>0</v>
      </c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s="3" customFormat="1" x14ac:dyDescent="0.25">
      <c r="A29" s="19"/>
      <c r="B29" s="46"/>
      <c r="C29" s="11">
        <f t="shared" si="0"/>
        <v>0</v>
      </c>
      <c r="D29" s="40">
        <f t="shared" si="1"/>
        <v>0</v>
      </c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x14ac:dyDescent="0.25">
      <c r="A30" s="19"/>
      <c r="B30" s="46"/>
      <c r="C30" s="11">
        <f t="shared" si="0"/>
        <v>0</v>
      </c>
      <c r="D30" s="40">
        <f>B30*C30</f>
        <v>0</v>
      </c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x14ac:dyDescent="0.25">
      <c r="A31" s="19"/>
      <c r="B31" s="46"/>
      <c r="C31" s="11">
        <f t="shared" si="0"/>
        <v>0</v>
      </c>
      <c r="D31" s="40">
        <f t="shared" ref="D31:D53" si="2">B31*C31</f>
        <v>0</v>
      </c>
      <c r="E31" s="54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x14ac:dyDescent="0.25">
      <c r="A32" s="19"/>
      <c r="B32" s="46"/>
      <c r="C32" s="11">
        <f t="shared" si="0"/>
        <v>0</v>
      </c>
      <c r="D32" s="40">
        <f t="shared" si="2"/>
        <v>0</v>
      </c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x14ac:dyDescent="0.25">
      <c r="A33" s="19"/>
      <c r="B33" s="48"/>
      <c r="C33" s="11">
        <f t="shared" si="0"/>
        <v>0</v>
      </c>
      <c r="D33" s="40">
        <f t="shared" si="2"/>
        <v>0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9"/>
    </row>
    <row r="34" spans="1:40" x14ac:dyDescent="0.25">
      <c r="A34" s="19"/>
      <c r="B34" s="46"/>
      <c r="C34" s="11">
        <f t="shared" si="0"/>
        <v>0</v>
      </c>
      <c r="D34" s="40">
        <f t="shared" si="2"/>
        <v>0</v>
      </c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x14ac:dyDescent="0.25">
      <c r="A35" s="19"/>
      <c r="B35" s="48"/>
      <c r="C35" s="11">
        <f t="shared" si="0"/>
        <v>0</v>
      </c>
      <c r="D35" s="40">
        <f t="shared" si="2"/>
        <v>0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9"/>
    </row>
    <row r="36" spans="1:40" x14ac:dyDescent="0.25">
      <c r="A36" s="19"/>
      <c r="B36" s="46"/>
      <c r="C36" s="11">
        <f t="shared" si="0"/>
        <v>0</v>
      </c>
      <c r="D36" s="40">
        <f t="shared" si="2"/>
        <v>0</v>
      </c>
      <c r="E36" s="54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6"/>
    </row>
    <row r="37" spans="1:40" x14ac:dyDescent="0.25">
      <c r="A37" s="19"/>
      <c r="B37" s="46"/>
      <c r="C37" s="11">
        <f t="shared" si="0"/>
        <v>0</v>
      </c>
      <c r="D37" s="40">
        <f t="shared" si="2"/>
        <v>0</v>
      </c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</row>
    <row r="38" spans="1:40" x14ac:dyDescent="0.25">
      <c r="A38" s="19"/>
      <c r="B38" s="46"/>
      <c r="C38" s="11">
        <f t="shared" si="0"/>
        <v>0</v>
      </c>
      <c r="D38" s="40">
        <f t="shared" si="2"/>
        <v>0</v>
      </c>
      <c r="E38" s="54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6"/>
    </row>
    <row r="39" spans="1:40" x14ac:dyDescent="0.25">
      <c r="A39" s="19"/>
      <c r="B39" s="46"/>
      <c r="C39" s="11">
        <f t="shared" si="0"/>
        <v>0</v>
      </c>
      <c r="D39" s="40">
        <f t="shared" si="2"/>
        <v>0</v>
      </c>
      <c r="E39" s="54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6"/>
    </row>
    <row r="40" spans="1:40" x14ac:dyDescent="0.25">
      <c r="A40" s="19"/>
      <c r="B40" s="48"/>
      <c r="C40" s="11">
        <f t="shared" si="0"/>
        <v>0</v>
      </c>
      <c r="D40" s="40">
        <f t="shared" si="2"/>
        <v>0</v>
      </c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9"/>
    </row>
    <row r="41" spans="1:40" x14ac:dyDescent="0.25">
      <c r="A41" s="19"/>
      <c r="B41" s="46"/>
      <c r="C41" s="11">
        <f t="shared" si="0"/>
        <v>0</v>
      </c>
      <c r="D41" s="40">
        <f t="shared" si="2"/>
        <v>0</v>
      </c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6"/>
    </row>
    <row r="42" spans="1:40" x14ac:dyDescent="0.25">
      <c r="A42" s="19"/>
      <c r="B42" s="46"/>
      <c r="C42" s="11">
        <f t="shared" si="0"/>
        <v>0</v>
      </c>
      <c r="D42" s="40">
        <f t="shared" si="2"/>
        <v>0</v>
      </c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6"/>
    </row>
    <row r="43" spans="1:40" x14ac:dyDescent="0.25">
      <c r="A43" s="19"/>
      <c r="B43" s="46"/>
      <c r="C43" s="11">
        <f t="shared" si="0"/>
        <v>0</v>
      </c>
      <c r="D43" s="40">
        <f t="shared" si="2"/>
        <v>0</v>
      </c>
      <c r="E43" s="54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6"/>
    </row>
    <row r="44" spans="1:40" x14ac:dyDescent="0.25">
      <c r="A44" s="19"/>
      <c r="B44" s="46"/>
      <c r="C44" s="11">
        <f t="shared" si="0"/>
        <v>0</v>
      </c>
      <c r="D44" s="40">
        <f t="shared" si="2"/>
        <v>0</v>
      </c>
      <c r="E44" s="54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6"/>
    </row>
    <row r="45" spans="1:40" x14ac:dyDescent="0.25">
      <c r="A45" s="19"/>
      <c r="B45" s="48"/>
      <c r="C45" s="11">
        <f t="shared" si="0"/>
        <v>0</v>
      </c>
      <c r="D45" s="40">
        <f t="shared" si="2"/>
        <v>0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9"/>
    </row>
    <row r="46" spans="1:40" x14ac:dyDescent="0.25">
      <c r="A46" s="19"/>
      <c r="B46" s="46"/>
      <c r="C46" s="11">
        <f t="shared" si="0"/>
        <v>0</v>
      </c>
      <c r="D46" s="40">
        <f t="shared" si="2"/>
        <v>0</v>
      </c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6"/>
    </row>
    <row r="47" spans="1:40" x14ac:dyDescent="0.25">
      <c r="A47" s="19"/>
      <c r="B47" s="46"/>
      <c r="C47" s="11">
        <f t="shared" si="0"/>
        <v>0</v>
      </c>
      <c r="D47" s="40">
        <f t="shared" si="2"/>
        <v>0</v>
      </c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6"/>
    </row>
    <row r="48" spans="1:40" x14ac:dyDescent="0.25">
      <c r="A48" s="19"/>
      <c r="B48" s="46"/>
      <c r="C48" s="11">
        <f t="shared" si="0"/>
        <v>0</v>
      </c>
      <c r="D48" s="40">
        <f t="shared" si="2"/>
        <v>0</v>
      </c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6"/>
    </row>
    <row r="49" spans="1:40" x14ac:dyDescent="0.25">
      <c r="A49" s="19"/>
      <c r="B49" s="46"/>
      <c r="C49" s="11">
        <f t="shared" si="0"/>
        <v>0</v>
      </c>
      <c r="D49" s="40">
        <f t="shared" si="2"/>
        <v>0</v>
      </c>
      <c r="E49" s="54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6"/>
    </row>
    <row r="50" spans="1:40" x14ac:dyDescent="0.25">
      <c r="A50" s="19"/>
      <c r="B50" s="48"/>
      <c r="C50" s="11">
        <f t="shared" si="0"/>
        <v>0</v>
      </c>
      <c r="D50" s="40">
        <f t="shared" si="2"/>
        <v>0</v>
      </c>
      <c r="E50" s="57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9"/>
    </row>
    <row r="51" spans="1:40" x14ac:dyDescent="0.25">
      <c r="A51" s="19"/>
      <c r="B51" s="46"/>
      <c r="C51" s="11">
        <f t="shared" si="0"/>
        <v>0</v>
      </c>
      <c r="D51" s="40">
        <f t="shared" si="2"/>
        <v>0</v>
      </c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6"/>
    </row>
    <row r="52" spans="1:40" x14ac:dyDescent="0.25">
      <c r="A52" s="19"/>
      <c r="B52" s="46"/>
      <c r="C52" s="11">
        <f t="shared" si="0"/>
        <v>0</v>
      </c>
      <c r="D52" s="40">
        <f t="shared" si="2"/>
        <v>0</v>
      </c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6"/>
    </row>
    <row r="53" spans="1:40" x14ac:dyDescent="0.25">
      <c r="A53" s="19"/>
      <c r="B53" s="46"/>
      <c r="C53" s="11">
        <f t="shared" si="0"/>
        <v>0</v>
      </c>
      <c r="D53" s="40">
        <f t="shared" si="2"/>
        <v>0</v>
      </c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6"/>
    </row>
    <row r="54" spans="1:40" x14ac:dyDescent="0.25">
      <c r="A54" s="19"/>
      <c r="B54" s="46"/>
      <c r="C54" s="11">
        <f t="shared" si="0"/>
        <v>0</v>
      </c>
      <c r="D54" s="40">
        <f>B54*C54</f>
        <v>0</v>
      </c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6"/>
    </row>
    <row r="55" spans="1:40" x14ac:dyDescent="0.25">
      <c r="A55" s="19"/>
      <c r="B55" s="46"/>
      <c r="C55" s="11">
        <f t="shared" si="0"/>
        <v>0</v>
      </c>
      <c r="D55" s="40">
        <f t="shared" ref="D55:D77" si="3">B55*C55</f>
        <v>0</v>
      </c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6"/>
    </row>
    <row r="56" spans="1:40" x14ac:dyDescent="0.25">
      <c r="A56" s="19"/>
      <c r="B56" s="46"/>
      <c r="C56" s="11">
        <f t="shared" si="0"/>
        <v>0</v>
      </c>
      <c r="D56" s="40">
        <f t="shared" si="3"/>
        <v>0</v>
      </c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6"/>
    </row>
    <row r="57" spans="1:40" x14ac:dyDescent="0.25">
      <c r="A57" s="19"/>
      <c r="B57" s="48"/>
      <c r="C57" s="11">
        <f t="shared" si="0"/>
        <v>0</v>
      </c>
      <c r="D57" s="40">
        <f t="shared" si="3"/>
        <v>0</v>
      </c>
      <c r="E57" s="57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9"/>
    </row>
    <row r="58" spans="1:40" x14ac:dyDescent="0.25">
      <c r="A58" s="19"/>
      <c r="B58" s="46"/>
      <c r="C58" s="11">
        <f t="shared" si="0"/>
        <v>0</v>
      </c>
      <c r="D58" s="40">
        <f t="shared" si="3"/>
        <v>0</v>
      </c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6"/>
    </row>
    <row r="59" spans="1:40" x14ac:dyDescent="0.25">
      <c r="A59" s="19"/>
      <c r="B59" s="48"/>
      <c r="C59" s="11">
        <f t="shared" si="0"/>
        <v>0</v>
      </c>
      <c r="D59" s="40">
        <f t="shared" si="3"/>
        <v>0</v>
      </c>
      <c r="E59" s="5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9"/>
    </row>
    <row r="60" spans="1:40" x14ac:dyDescent="0.25">
      <c r="A60" s="19"/>
      <c r="B60" s="46"/>
      <c r="C60" s="11">
        <f t="shared" si="0"/>
        <v>0</v>
      </c>
      <c r="D60" s="40">
        <f t="shared" si="3"/>
        <v>0</v>
      </c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6"/>
    </row>
    <row r="61" spans="1:40" x14ac:dyDescent="0.25">
      <c r="A61" s="19"/>
      <c r="B61" s="46"/>
      <c r="C61" s="11">
        <f t="shared" si="0"/>
        <v>0</v>
      </c>
      <c r="D61" s="40">
        <f t="shared" si="3"/>
        <v>0</v>
      </c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6"/>
    </row>
    <row r="62" spans="1:40" x14ac:dyDescent="0.25">
      <c r="A62" s="19"/>
      <c r="B62" s="46"/>
      <c r="C62" s="11">
        <f t="shared" si="0"/>
        <v>0</v>
      </c>
      <c r="D62" s="40">
        <f t="shared" si="3"/>
        <v>0</v>
      </c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6"/>
    </row>
    <row r="63" spans="1:40" x14ac:dyDescent="0.25">
      <c r="A63" s="19"/>
      <c r="B63" s="46"/>
      <c r="C63" s="11">
        <f t="shared" si="0"/>
        <v>0</v>
      </c>
      <c r="D63" s="40">
        <f t="shared" si="3"/>
        <v>0</v>
      </c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6"/>
    </row>
    <row r="64" spans="1:40" x14ac:dyDescent="0.25">
      <c r="A64" s="19"/>
      <c r="B64" s="48"/>
      <c r="C64" s="11">
        <f t="shared" si="0"/>
        <v>0</v>
      </c>
      <c r="D64" s="40">
        <f t="shared" si="3"/>
        <v>0</v>
      </c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9"/>
    </row>
    <row r="65" spans="1:40" x14ac:dyDescent="0.25">
      <c r="A65" s="19"/>
      <c r="B65" s="46"/>
      <c r="C65" s="11">
        <f t="shared" si="0"/>
        <v>0</v>
      </c>
      <c r="D65" s="40">
        <f t="shared" si="3"/>
        <v>0</v>
      </c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6"/>
    </row>
    <row r="66" spans="1:40" x14ac:dyDescent="0.25">
      <c r="A66" s="19"/>
      <c r="B66" s="46"/>
      <c r="C66" s="11">
        <f t="shared" si="0"/>
        <v>0</v>
      </c>
      <c r="D66" s="40">
        <f t="shared" si="3"/>
        <v>0</v>
      </c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6"/>
    </row>
    <row r="67" spans="1:40" x14ac:dyDescent="0.25">
      <c r="A67" s="19"/>
      <c r="B67" s="46"/>
      <c r="C67" s="11">
        <f t="shared" si="0"/>
        <v>0</v>
      </c>
      <c r="D67" s="40">
        <f t="shared" si="3"/>
        <v>0</v>
      </c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6"/>
    </row>
    <row r="68" spans="1:40" x14ac:dyDescent="0.25">
      <c r="A68" s="19"/>
      <c r="B68" s="46"/>
      <c r="C68" s="11">
        <f t="shared" si="0"/>
        <v>0</v>
      </c>
      <c r="D68" s="40">
        <f t="shared" si="3"/>
        <v>0</v>
      </c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6"/>
    </row>
    <row r="69" spans="1:40" x14ac:dyDescent="0.25">
      <c r="A69" s="19"/>
      <c r="B69" s="48"/>
      <c r="C69" s="11">
        <f t="shared" si="0"/>
        <v>0</v>
      </c>
      <c r="D69" s="40">
        <f t="shared" si="3"/>
        <v>0</v>
      </c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9"/>
    </row>
    <row r="70" spans="1:40" x14ac:dyDescent="0.25">
      <c r="A70" s="19"/>
      <c r="B70" s="46"/>
      <c r="C70" s="11">
        <f t="shared" si="0"/>
        <v>0</v>
      </c>
      <c r="D70" s="40">
        <f t="shared" si="3"/>
        <v>0</v>
      </c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6"/>
    </row>
    <row r="71" spans="1:40" x14ac:dyDescent="0.25">
      <c r="A71" s="19"/>
      <c r="B71" s="46"/>
      <c r="C71" s="11">
        <f t="shared" ref="C71:C77" si="4">SUM(E71:AN71)</f>
        <v>0</v>
      </c>
      <c r="D71" s="40">
        <f t="shared" si="3"/>
        <v>0</v>
      </c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6"/>
    </row>
    <row r="72" spans="1:40" x14ac:dyDescent="0.25">
      <c r="A72" s="19"/>
      <c r="B72" s="46"/>
      <c r="C72" s="11">
        <f t="shared" si="4"/>
        <v>0</v>
      </c>
      <c r="D72" s="40">
        <f t="shared" si="3"/>
        <v>0</v>
      </c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6"/>
    </row>
    <row r="73" spans="1:40" x14ac:dyDescent="0.25">
      <c r="A73" s="19"/>
      <c r="B73" s="46"/>
      <c r="C73" s="11">
        <f t="shared" si="4"/>
        <v>0</v>
      </c>
      <c r="D73" s="40">
        <f t="shared" si="3"/>
        <v>0</v>
      </c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6"/>
    </row>
    <row r="74" spans="1:40" x14ac:dyDescent="0.25">
      <c r="A74" s="19"/>
      <c r="B74" s="48"/>
      <c r="C74" s="11">
        <f t="shared" si="4"/>
        <v>0</v>
      </c>
      <c r="D74" s="40">
        <f t="shared" si="3"/>
        <v>0</v>
      </c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9"/>
    </row>
    <row r="75" spans="1:40" x14ac:dyDescent="0.25">
      <c r="A75" s="19"/>
      <c r="B75" s="46"/>
      <c r="C75" s="11">
        <f t="shared" si="4"/>
        <v>0</v>
      </c>
      <c r="D75" s="40">
        <f t="shared" si="3"/>
        <v>0</v>
      </c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6"/>
    </row>
    <row r="76" spans="1:40" x14ac:dyDescent="0.25">
      <c r="A76" s="19"/>
      <c r="B76" s="46"/>
      <c r="C76" s="11">
        <f t="shared" si="4"/>
        <v>0</v>
      </c>
      <c r="D76" s="40">
        <f t="shared" si="3"/>
        <v>0</v>
      </c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6"/>
    </row>
    <row r="77" spans="1:40" ht="15.75" thickBot="1" x14ac:dyDescent="0.3">
      <c r="A77" s="21"/>
      <c r="B77" s="50"/>
      <c r="C77" s="12">
        <f t="shared" si="4"/>
        <v>0</v>
      </c>
      <c r="D77" s="41">
        <f t="shared" si="3"/>
        <v>0</v>
      </c>
      <c r="E77" s="60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2"/>
    </row>
    <row r="78" spans="1:40" ht="15.75" thickTop="1" x14ac:dyDescent="0.25"/>
  </sheetData>
  <mergeCells count="2">
    <mergeCell ref="A3:E3"/>
    <mergeCell ref="E4:AN4"/>
  </mergeCells>
  <pageMargins left="0.7" right="0.7" top="0.75" bottom="0.75" header="0.3" footer="0.3"/>
  <pageSetup paperSize="5" pageOrder="overThenDown" orientation="landscape" r:id="rId1"/>
  <headerFooter>
    <oddHeader>&amp;CRFP #
Appendix D
Pricing Sheets
DDI Labor</oddHeader>
    <oddFooter>&amp;CDRAFT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1"/>
  <sheetViews>
    <sheetView view="pageLayout" zoomScaleNormal="100" workbookViewId="0">
      <selection activeCell="F9" sqref="F9"/>
    </sheetView>
  </sheetViews>
  <sheetFormatPr defaultColWidth="9.140625" defaultRowHeight="15" x14ac:dyDescent="0.25"/>
  <cols>
    <col min="1" max="1" width="13.7109375" style="71" customWidth="1"/>
    <col min="2" max="2" width="16.5703125" style="71" customWidth="1"/>
    <col min="3" max="3" width="44.42578125" style="71" customWidth="1"/>
    <col min="4" max="5" width="28.85546875" style="71" customWidth="1"/>
    <col min="6" max="6" width="17.7109375" style="71" customWidth="1"/>
    <col min="7" max="7" width="17.28515625" style="71" customWidth="1"/>
    <col min="8" max="8" width="13.7109375" style="71" customWidth="1"/>
    <col min="9" max="9" width="9.42578125" style="71" customWidth="1"/>
    <col min="10" max="10" width="12" style="71" customWidth="1"/>
    <col min="11" max="11" width="25.5703125" style="71" customWidth="1"/>
    <col min="12" max="12" width="12.5703125" style="71" customWidth="1"/>
    <col min="13" max="13" width="11.5703125" style="71" customWidth="1"/>
    <col min="14" max="14" width="11.140625" style="71" customWidth="1"/>
    <col min="15" max="15" width="12.7109375" style="71" customWidth="1"/>
    <col min="16" max="16" width="20.28515625" style="71" customWidth="1"/>
    <col min="17" max="16384" width="9.140625" style="71"/>
  </cols>
  <sheetData>
    <row r="1" spans="1:16" ht="67.5" customHeight="1" thickBot="1" x14ac:dyDescent="0.3">
      <c r="A1" s="63" t="s">
        <v>2</v>
      </c>
      <c r="B1" s="64" t="s">
        <v>24</v>
      </c>
      <c r="C1" s="64" t="s">
        <v>25</v>
      </c>
      <c r="D1" s="65" t="s">
        <v>3</v>
      </c>
      <c r="E1" s="65" t="s">
        <v>4</v>
      </c>
      <c r="F1" s="65" t="s">
        <v>82</v>
      </c>
      <c r="G1" s="64" t="s">
        <v>5</v>
      </c>
      <c r="H1" s="64" t="s">
        <v>83</v>
      </c>
      <c r="I1" s="64" t="s">
        <v>85</v>
      </c>
      <c r="J1" s="64" t="s">
        <v>6</v>
      </c>
      <c r="K1" s="64" t="s">
        <v>7</v>
      </c>
      <c r="L1" s="64" t="s">
        <v>86</v>
      </c>
      <c r="M1" s="66" t="s">
        <v>89</v>
      </c>
      <c r="N1" s="66" t="s">
        <v>87</v>
      </c>
      <c r="O1" s="66" t="s">
        <v>33</v>
      </c>
      <c r="P1" s="67" t="s">
        <v>32</v>
      </c>
    </row>
    <row r="2" spans="1:16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88"/>
      <c r="O2" s="88"/>
      <c r="P2" s="75">
        <v>5</v>
      </c>
    </row>
    <row r="3" spans="1:16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89"/>
      <c r="O3" s="89"/>
      <c r="P3" s="79">
        <f t="shared" ref="P3:P66" si="0">SUM(L3*M3)+SUM(N3*O3)</f>
        <v>0</v>
      </c>
    </row>
    <row r="4" spans="1:16" x14ac:dyDescent="0.2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  <c r="N4" s="89"/>
      <c r="O4" s="89"/>
      <c r="P4" s="79">
        <f t="shared" si="0"/>
        <v>0</v>
      </c>
    </row>
    <row r="5" spans="1:16" x14ac:dyDescent="0.2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89"/>
      <c r="O5" s="89"/>
      <c r="P5" s="79">
        <f t="shared" si="0"/>
        <v>0</v>
      </c>
    </row>
    <row r="6" spans="1:16" x14ac:dyDescent="0.2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  <c r="N6" s="89"/>
      <c r="O6" s="89"/>
      <c r="P6" s="79">
        <f t="shared" si="0"/>
        <v>0</v>
      </c>
    </row>
    <row r="7" spans="1:16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89"/>
      <c r="O7" s="89"/>
      <c r="P7" s="79">
        <f t="shared" si="0"/>
        <v>0</v>
      </c>
    </row>
    <row r="8" spans="1:16" x14ac:dyDescent="0.2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N8" s="89"/>
      <c r="O8" s="89"/>
      <c r="P8" s="79">
        <f t="shared" si="0"/>
        <v>0</v>
      </c>
    </row>
    <row r="9" spans="1:16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89"/>
      <c r="O9" s="89"/>
      <c r="P9" s="79">
        <f t="shared" si="0"/>
        <v>0</v>
      </c>
    </row>
    <row r="10" spans="1:16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  <c r="N10" s="89"/>
      <c r="O10" s="89"/>
      <c r="P10" s="79">
        <f t="shared" si="0"/>
        <v>0</v>
      </c>
    </row>
    <row r="11" spans="1:16" x14ac:dyDescent="0.2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89"/>
      <c r="O11" s="89"/>
      <c r="P11" s="79">
        <f t="shared" si="0"/>
        <v>0</v>
      </c>
    </row>
    <row r="12" spans="1:16" x14ac:dyDescent="0.2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89"/>
      <c r="O12" s="89"/>
      <c r="P12" s="79">
        <f t="shared" si="0"/>
        <v>0</v>
      </c>
    </row>
    <row r="13" spans="1:16" x14ac:dyDescent="0.2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89"/>
      <c r="O13" s="89"/>
      <c r="P13" s="79">
        <f t="shared" si="0"/>
        <v>0</v>
      </c>
    </row>
    <row r="14" spans="1:16" x14ac:dyDescent="0.2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89"/>
      <c r="O14" s="89"/>
      <c r="P14" s="79">
        <f t="shared" si="0"/>
        <v>0</v>
      </c>
    </row>
    <row r="15" spans="1:16" x14ac:dyDescent="0.25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89"/>
      <c r="O15" s="89"/>
      <c r="P15" s="79">
        <f t="shared" si="0"/>
        <v>0</v>
      </c>
    </row>
    <row r="16" spans="1:16" x14ac:dyDescent="0.2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89"/>
      <c r="O16" s="89"/>
      <c r="P16" s="79">
        <f t="shared" si="0"/>
        <v>0</v>
      </c>
    </row>
    <row r="17" spans="1:16" x14ac:dyDescent="0.2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89"/>
      <c r="O17" s="89"/>
      <c r="P17" s="79">
        <f t="shared" si="0"/>
        <v>0</v>
      </c>
    </row>
    <row r="18" spans="1:16" x14ac:dyDescent="0.2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89"/>
      <c r="O18" s="89"/>
      <c r="P18" s="79">
        <f t="shared" si="0"/>
        <v>0</v>
      </c>
    </row>
    <row r="19" spans="1:16" x14ac:dyDescent="0.2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89"/>
      <c r="O19" s="89"/>
      <c r="P19" s="79">
        <f t="shared" si="0"/>
        <v>0</v>
      </c>
    </row>
    <row r="20" spans="1:16" x14ac:dyDescent="0.2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8"/>
      <c r="N20" s="89"/>
      <c r="O20" s="89"/>
      <c r="P20" s="79">
        <f t="shared" si="0"/>
        <v>0</v>
      </c>
    </row>
    <row r="21" spans="1:16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8"/>
      <c r="N21" s="89"/>
      <c r="O21" s="89"/>
      <c r="P21" s="79">
        <f t="shared" si="0"/>
        <v>0</v>
      </c>
    </row>
    <row r="22" spans="1:16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8"/>
      <c r="N22" s="89"/>
      <c r="O22" s="89"/>
      <c r="P22" s="79">
        <f t="shared" si="0"/>
        <v>0</v>
      </c>
    </row>
    <row r="23" spans="1:16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  <c r="N23" s="89"/>
      <c r="O23" s="89"/>
      <c r="P23" s="79">
        <f t="shared" si="0"/>
        <v>0</v>
      </c>
    </row>
    <row r="24" spans="1:16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89"/>
      <c r="O24" s="89"/>
      <c r="P24" s="79">
        <f t="shared" si="0"/>
        <v>0</v>
      </c>
    </row>
    <row r="25" spans="1:16" x14ac:dyDescent="0.2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8"/>
      <c r="N25" s="89"/>
      <c r="O25" s="89"/>
      <c r="P25" s="79">
        <f t="shared" si="0"/>
        <v>0</v>
      </c>
    </row>
    <row r="26" spans="1:16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  <c r="N26" s="89"/>
      <c r="O26" s="89"/>
      <c r="P26" s="79">
        <f t="shared" si="0"/>
        <v>0</v>
      </c>
    </row>
    <row r="27" spans="1:16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89"/>
      <c r="O27" s="89"/>
      <c r="P27" s="79">
        <f t="shared" si="0"/>
        <v>0</v>
      </c>
    </row>
    <row r="28" spans="1:16" x14ac:dyDescent="0.2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8"/>
      <c r="N28" s="89"/>
      <c r="O28" s="89"/>
      <c r="P28" s="79">
        <f t="shared" si="0"/>
        <v>0</v>
      </c>
    </row>
    <row r="29" spans="1:16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8"/>
      <c r="N29" s="89"/>
      <c r="O29" s="89"/>
      <c r="P29" s="79">
        <f t="shared" si="0"/>
        <v>0</v>
      </c>
    </row>
    <row r="30" spans="1:16" x14ac:dyDescent="0.2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  <c r="N30" s="89"/>
      <c r="O30" s="89"/>
      <c r="P30" s="79">
        <f t="shared" si="0"/>
        <v>0</v>
      </c>
    </row>
    <row r="31" spans="1:16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8"/>
      <c r="N31" s="89"/>
      <c r="O31" s="89"/>
      <c r="P31" s="79">
        <f t="shared" si="0"/>
        <v>0</v>
      </c>
    </row>
    <row r="32" spans="1:16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  <c r="N32" s="89"/>
      <c r="O32" s="89"/>
      <c r="P32" s="79">
        <f t="shared" si="0"/>
        <v>0</v>
      </c>
    </row>
    <row r="33" spans="1:16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8"/>
      <c r="N33" s="89"/>
      <c r="O33" s="89"/>
      <c r="P33" s="79">
        <f t="shared" si="0"/>
        <v>0</v>
      </c>
    </row>
    <row r="34" spans="1:16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8"/>
      <c r="N34" s="89"/>
      <c r="O34" s="89"/>
      <c r="P34" s="79">
        <f t="shared" si="0"/>
        <v>0</v>
      </c>
    </row>
    <row r="35" spans="1:16" x14ac:dyDescent="0.2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89"/>
      <c r="O35" s="89"/>
      <c r="P35" s="79">
        <f t="shared" si="0"/>
        <v>0</v>
      </c>
    </row>
    <row r="36" spans="1:16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8"/>
      <c r="N36" s="89"/>
      <c r="O36" s="89"/>
      <c r="P36" s="79">
        <f t="shared" si="0"/>
        <v>0</v>
      </c>
    </row>
    <row r="37" spans="1:16" x14ac:dyDescent="0.2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  <c r="N37" s="89"/>
      <c r="O37" s="89"/>
      <c r="P37" s="79">
        <f t="shared" si="0"/>
        <v>0</v>
      </c>
    </row>
    <row r="38" spans="1:16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8"/>
      <c r="N38" s="89"/>
      <c r="O38" s="89"/>
      <c r="P38" s="79">
        <f t="shared" si="0"/>
        <v>0</v>
      </c>
    </row>
    <row r="39" spans="1:16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  <c r="N39" s="89"/>
      <c r="O39" s="89"/>
      <c r="P39" s="79">
        <f t="shared" si="0"/>
        <v>0</v>
      </c>
    </row>
    <row r="40" spans="1:16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89"/>
      <c r="O40" s="89"/>
      <c r="P40" s="79">
        <f t="shared" si="0"/>
        <v>0</v>
      </c>
    </row>
    <row r="41" spans="1:16" x14ac:dyDescent="0.2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89"/>
      <c r="O41" s="89"/>
      <c r="P41" s="79">
        <f t="shared" si="0"/>
        <v>0</v>
      </c>
    </row>
    <row r="42" spans="1:16" x14ac:dyDescent="0.2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  <c r="N42" s="89"/>
      <c r="O42" s="89"/>
      <c r="P42" s="79">
        <f t="shared" si="0"/>
        <v>0</v>
      </c>
    </row>
    <row r="43" spans="1:16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89"/>
      <c r="O43" s="89"/>
      <c r="P43" s="79">
        <f t="shared" si="0"/>
        <v>0</v>
      </c>
    </row>
    <row r="44" spans="1:16" x14ac:dyDescent="0.2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8"/>
      <c r="N44" s="89"/>
      <c r="O44" s="89"/>
      <c r="P44" s="79">
        <f t="shared" si="0"/>
        <v>0</v>
      </c>
    </row>
    <row r="45" spans="1:16" x14ac:dyDescent="0.2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  <c r="N45" s="89"/>
      <c r="O45" s="89"/>
      <c r="P45" s="79">
        <f t="shared" si="0"/>
        <v>0</v>
      </c>
    </row>
    <row r="46" spans="1:16" x14ac:dyDescent="0.2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89"/>
      <c r="O46" s="89"/>
      <c r="P46" s="79">
        <f t="shared" si="0"/>
        <v>0</v>
      </c>
    </row>
    <row r="47" spans="1:16" x14ac:dyDescent="0.2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89"/>
      <c r="O47" s="89"/>
      <c r="P47" s="79">
        <f t="shared" si="0"/>
        <v>0</v>
      </c>
    </row>
    <row r="48" spans="1:16" x14ac:dyDescent="0.2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89"/>
      <c r="O48" s="89"/>
      <c r="P48" s="79">
        <f t="shared" si="0"/>
        <v>0</v>
      </c>
    </row>
    <row r="49" spans="1:16" x14ac:dyDescent="0.2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8"/>
      <c r="N49" s="89"/>
      <c r="O49" s="89"/>
      <c r="P49" s="79">
        <f t="shared" si="0"/>
        <v>0</v>
      </c>
    </row>
    <row r="50" spans="1:16" x14ac:dyDescent="0.2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8"/>
      <c r="N50" s="89"/>
      <c r="O50" s="89"/>
      <c r="P50" s="79">
        <f t="shared" si="0"/>
        <v>0</v>
      </c>
    </row>
    <row r="51" spans="1:16" x14ac:dyDescent="0.2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8"/>
      <c r="N51" s="89"/>
      <c r="O51" s="89"/>
      <c r="P51" s="79">
        <f t="shared" si="0"/>
        <v>0</v>
      </c>
    </row>
    <row r="52" spans="1:16" x14ac:dyDescent="0.2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8"/>
      <c r="N52" s="89"/>
      <c r="O52" s="89"/>
      <c r="P52" s="79">
        <f t="shared" si="0"/>
        <v>0</v>
      </c>
    </row>
    <row r="53" spans="1:16" x14ac:dyDescent="0.2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8"/>
      <c r="N53" s="89"/>
      <c r="O53" s="89"/>
      <c r="P53" s="79">
        <f t="shared" si="0"/>
        <v>0</v>
      </c>
    </row>
    <row r="54" spans="1:16" x14ac:dyDescent="0.2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8"/>
      <c r="N54" s="89"/>
      <c r="O54" s="89"/>
      <c r="P54" s="79">
        <f t="shared" si="0"/>
        <v>0</v>
      </c>
    </row>
    <row r="55" spans="1:16" x14ac:dyDescent="0.2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  <c r="N55" s="89"/>
      <c r="O55" s="89"/>
      <c r="P55" s="79">
        <f t="shared" si="0"/>
        <v>0</v>
      </c>
    </row>
    <row r="56" spans="1:16" x14ac:dyDescent="0.2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89"/>
      <c r="O56" s="89"/>
      <c r="P56" s="79">
        <f t="shared" si="0"/>
        <v>0</v>
      </c>
    </row>
    <row r="57" spans="1:16" x14ac:dyDescent="0.2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8"/>
      <c r="N57" s="89"/>
      <c r="O57" s="89"/>
      <c r="P57" s="79">
        <f t="shared" si="0"/>
        <v>0</v>
      </c>
    </row>
    <row r="58" spans="1:16" x14ac:dyDescent="0.2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8"/>
      <c r="N58" s="89"/>
      <c r="O58" s="89"/>
      <c r="P58" s="79">
        <f t="shared" si="0"/>
        <v>0</v>
      </c>
    </row>
    <row r="59" spans="1:16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8"/>
      <c r="N59" s="89"/>
      <c r="O59" s="89"/>
      <c r="P59" s="79">
        <f t="shared" si="0"/>
        <v>0</v>
      </c>
    </row>
    <row r="60" spans="1:16" x14ac:dyDescent="0.25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8"/>
      <c r="N60" s="89"/>
      <c r="O60" s="89"/>
      <c r="P60" s="79">
        <f t="shared" si="0"/>
        <v>0</v>
      </c>
    </row>
    <row r="61" spans="1:16" x14ac:dyDescent="0.25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89"/>
      <c r="O61" s="89"/>
      <c r="P61" s="79">
        <f t="shared" si="0"/>
        <v>0</v>
      </c>
    </row>
    <row r="62" spans="1:16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89"/>
      <c r="O62" s="89"/>
      <c r="P62" s="79">
        <f t="shared" si="0"/>
        <v>0</v>
      </c>
    </row>
    <row r="63" spans="1:16" x14ac:dyDescent="0.25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8"/>
      <c r="N63" s="89"/>
      <c r="O63" s="89"/>
      <c r="P63" s="79">
        <f t="shared" si="0"/>
        <v>0</v>
      </c>
    </row>
    <row r="64" spans="1:16" x14ac:dyDescent="0.25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8"/>
      <c r="N64" s="89"/>
      <c r="O64" s="89"/>
      <c r="P64" s="79">
        <f t="shared" si="0"/>
        <v>0</v>
      </c>
    </row>
    <row r="65" spans="1:16" x14ac:dyDescent="0.25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8"/>
      <c r="N65" s="89"/>
      <c r="O65" s="89"/>
      <c r="P65" s="79">
        <f t="shared" si="0"/>
        <v>0</v>
      </c>
    </row>
    <row r="66" spans="1:16" x14ac:dyDescent="0.2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8"/>
      <c r="N66" s="89"/>
      <c r="O66" s="89"/>
      <c r="P66" s="79">
        <f t="shared" si="0"/>
        <v>0</v>
      </c>
    </row>
    <row r="67" spans="1:16" x14ac:dyDescent="0.25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8"/>
      <c r="N67" s="89"/>
      <c r="O67" s="89"/>
      <c r="P67" s="79">
        <f t="shared" ref="P67:P130" si="1">SUM(L67*M67)+SUM(N67*O67)</f>
        <v>0</v>
      </c>
    </row>
    <row r="68" spans="1:16" x14ac:dyDescent="0.2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8"/>
      <c r="N68" s="89"/>
      <c r="O68" s="89"/>
      <c r="P68" s="79">
        <f t="shared" si="1"/>
        <v>0</v>
      </c>
    </row>
    <row r="69" spans="1:16" x14ac:dyDescent="0.25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8"/>
      <c r="N69" s="89"/>
      <c r="O69" s="89"/>
      <c r="P69" s="79">
        <f t="shared" si="1"/>
        <v>0</v>
      </c>
    </row>
    <row r="70" spans="1:16" x14ac:dyDescent="0.25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8"/>
      <c r="N70" s="89"/>
      <c r="O70" s="89"/>
      <c r="P70" s="79">
        <f t="shared" si="1"/>
        <v>0</v>
      </c>
    </row>
    <row r="71" spans="1:16" x14ac:dyDescent="0.2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8"/>
      <c r="N71" s="89"/>
      <c r="O71" s="89"/>
      <c r="P71" s="79">
        <f t="shared" si="1"/>
        <v>0</v>
      </c>
    </row>
    <row r="72" spans="1:16" x14ac:dyDescent="0.25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8"/>
      <c r="N72" s="89"/>
      <c r="O72" s="89"/>
      <c r="P72" s="79">
        <f t="shared" si="1"/>
        <v>0</v>
      </c>
    </row>
    <row r="73" spans="1:16" x14ac:dyDescent="0.25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89"/>
      <c r="O73" s="89"/>
      <c r="P73" s="79">
        <f t="shared" si="1"/>
        <v>0</v>
      </c>
    </row>
    <row r="74" spans="1:16" x14ac:dyDescent="0.25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8"/>
      <c r="N74" s="89"/>
      <c r="O74" s="89"/>
      <c r="P74" s="79">
        <f t="shared" si="1"/>
        <v>0</v>
      </c>
    </row>
    <row r="75" spans="1:16" x14ac:dyDescent="0.25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8"/>
      <c r="N75" s="89"/>
      <c r="O75" s="89"/>
      <c r="P75" s="79">
        <f t="shared" si="1"/>
        <v>0</v>
      </c>
    </row>
    <row r="76" spans="1:16" x14ac:dyDescent="0.2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8"/>
      <c r="N76" s="89"/>
      <c r="O76" s="89"/>
      <c r="P76" s="79">
        <f t="shared" si="1"/>
        <v>0</v>
      </c>
    </row>
    <row r="77" spans="1:16" x14ac:dyDescent="0.25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8"/>
      <c r="N77" s="89"/>
      <c r="O77" s="89"/>
      <c r="P77" s="79">
        <f t="shared" si="1"/>
        <v>0</v>
      </c>
    </row>
    <row r="78" spans="1:16" x14ac:dyDescent="0.2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8"/>
      <c r="N78" s="89"/>
      <c r="O78" s="89"/>
      <c r="P78" s="79">
        <f t="shared" si="1"/>
        <v>0</v>
      </c>
    </row>
    <row r="79" spans="1:16" x14ac:dyDescent="0.25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8"/>
      <c r="N79" s="89"/>
      <c r="O79" s="89"/>
      <c r="P79" s="79">
        <f t="shared" si="1"/>
        <v>0</v>
      </c>
    </row>
    <row r="80" spans="1:16" x14ac:dyDescent="0.25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8"/>
      <c r="N80" s="89"/>
      <c r="O80" s="89"/>
      <c r="P80" s="79">
        <f t="shared" si="1"/>
        <v>0</v>
      </c>
    </row>
    <row r="81" spans="1:16" x14ac:dyDescent="0.25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8"/>
      <c r="N81" s="89"/>
      <c r="O81" s="89"/>
      <c r="P81" s="79">
        <f t="shared" si="1"/>
        <v>0</v>
      </c>
    </row>
    <row r="82" spans="1:16" x14ac:dyDescent="0.25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8"/>
      <c r="N82" s="89"/>
      <c r="O82" s="89"/>
      <c r="P82" s="79">
        <f t="shared" si="1"/>
        <v>0</v>
      </c>
    </row>
    <row r="83" spans="1:16" x14ac:dyDescent="0.25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8"/>
      <c r="N83" s="89"/>
      <c r="O83" s="89"/>
      <c r="P83" s="79">
        <f t="shared" si="1"/>
        <v>0</v>
      </c>
    </row>
    <row r="84" spans="1:16" x14ac:dyDescent="0.25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8"/>
      <c r="N84" s="89"/>
      <c r="O84" s="89"/>
      <c r="P84" s="79">
        <f t="shared" si="1"/>
        <v>0</v>
      </c>
    </row>
    <row r="85" spans="1:16" x14ac:dyDescent="0.25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8"/>
      <c r="N85" s="89"/>
      <c r="O85" s="89"/>
      <c r="P85" s="79">
        <f t="shared" si="1"/>
        <v>0</v>
      </c>
    </row>
    <row r="86" spans="1:16" x14ac:dyDescent="0.25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8"/>
      <c r="N86" s="89"/>
      <c r="O86" s="89"/>
      <c r="P86" s="79">
        <f t="shared" si="1"/>
        <v>0</v>
      </c>
    </row>
    <row r="87" spans="1:16" x14ac:dyDescent="0.25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8"/>
      <c r="N87" s="89"/>
      <c r="O87" s="89"/>
      <c r="P87" s="79">
        <f t="shared" si="1"/>
        <v>0</v>
      </c>
    </row>
    <row r="88" spans="1:16" x14ac:dyDescent="0.2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8"/>
      <c r="N88" s="89"/>
      <c r="O88" s="89"/>
      <c r="P88" s="79">
        <f t="shared" si="1"/>
        <v>0</v>
      </c>
    </row>
    <row r="89" spans="1:16" x14ac:dyDescent="0.25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8"/>
      <c r="N89" s="89"/>
      <c r="O89" s="89"/>
      <c r="P89" s="79">
        <f t="shared" si="1"/>
        <v>0</v>
      </c>
    </row>
    <row r="90" spans="1:16" x14ac:dyDescent="0.25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8"/>
      <c r="N90" s="89"/>
      <c r="O90" s="89"/>
      <c r="P90" s="79">
        <f t="shared" si="1"/>
        <v>0</v>
      </c>
    </row>
    <row r="91" spans="1:16" x14ac:dyDescent="0.25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8"/>
      <c r="N91" s="89"/>
      <c r="O91" s="89"/>
      <c r="P91" s="79">
        <f t="shared" si="1"/>
        <v>0</v>
      </c>
    </row>
    <row r="92" spans="1:16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8"/>
      <c r="N92" s="89"/>
      <c r="O92" s="89"/>
      <c r="P92" s="79">
        <f t="shared" si="1"/>
        <v>0</v>
      </c>
    </row>
    <row r="93" spans="1:16" x14ac:dyDescent="0.25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8"/>
      <c r="N93" s="89"/>
      <c r="O93" s="89"/>
      <c r="P93" s="79">
        <f t="shared" si="1"/>
        <v>0</v>
      </c>
    </row>
    <row r="94" spans="1:16" x14ac:dyDescent="0.25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8"/>
      <c r="N94" s="89"/>
      <c r="O94" s="89"/>
      <c r="P94" s="79">
        <f t="shared" si="1"/>
        <v>0</v>
      </c>
    </row>
    <row r="95" spans="1:16" x14ac:dyDescent="0.25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8"/>
      <c r="N95" s="89"/>
      <c r="O95" s="89"/>
      <c r="P95" s="79">
        <f t="shared" si="1"/>
        <v>0</v>
      </c>
    </row>
    <row r="96" spans="1:16" x14ac:dyDescent="0.25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8"/>
      <c r="N96" s="89"/>
      <c r="O96" s="89"/>
      <c r="P96" s="79">
        <f t="shared" si="1"/>
        <v>0</v>
      </c>
    </row>
    <row r="97" spans="1:16" x14ac:dyDescent="0.25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8"/>
      <c r="N97" s="89"/>
      <c r="O97" s="89"/>
      <c r="P97" s="79">
        <f t="shared" si="1"/>
        <v>0</v>
      </c>
    </row>
    <row r="98" spans="1:16" x14ac:dyDescent="0.25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8"/>
      <c r="N98" s="89"/>
      <c r="O98" s="89"/>
      <c r="P98" s="79">
        <f t="shared" si="1"/>
        <v>0</v>
      </c>
    </row>
    <row r="99" spans="1:16" x14ac:dyDescent="0.25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8"/>
      <c r="N99" s="89"/>
      <c r="O99" s="89"/>
      <c r="P99" s="79">
        <f t="shared" si="1"/>
        <v>0</v>
      </c>
    </row>
    <row r="100" spans="1:16" x14ac:dyDescent="0.25">
      <c r="A100" s="7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8"/>
      <c r="N100" s="89"/>
      <c r="O100" s="89"/>
      <c r="P100" s="79">
        <f t="shared" si="1"/>
        <v>0</v>
      </c>
    </row>
    <row r="101" spans="1:16" x14ac:dyDescent="0.25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8"/>
      <c r="N101" s="89"/>
      <c r="O101" s="89"/>
      <c r="P101" s="79">
        <f t="shared" si="1"/>
        <v>0</v>
      </c>
    </row>
    <row r="102" spans="1:16" x14ac:dyDescent="0.25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8"/>
      <c r="N102" s="89"/>
      <c r="O102" s="89"/>
      <c r="P102" s="79">
        <f t="shared" si="1"/>
        <v>0</v>
      </c>
    </row>
    <row r="103" spans="1:16" x14ac:dyDescent="0.25">
      <c r="A103" s="76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8"/>
      <c r="N103" s="89"/>
      <c r="O103" s="89"/>
      <c r="P103" s="79">
        <f t="shared" si="1"/>
        <v>0</v>
      </c>
    </row>
    <row r="104" spans="1:16" x14ac:dyDescent="0.25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8"/>
      <c r="N104" s="89"/>
      <c r="O104" s="89"/>
      <c r="P104" s="79">
        <f t="shared" si="1"/>
        <v>0</v>
      </c>
    </row>
    <row r="105" spans="1:16" x14ac:dyDescent="0.25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89"/>
      <c r="O105" s="89"/>
      <c r="P105" s="79">
        <f t="shared" si="1"/>
        <v>0</v>
      </c>
    </row>
    <row r="106" spans="1:16" x14ac:dyDescent="0.25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89"/>
      <c r="O106" s="89"/>
      <c r="P106" s="79">
        <f t="shared" si="1"/>
        <v>0</v>
      </c>
    </row>
    <row r="107" spans="1:16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8"/>
      <c r="N107" s="89"/>
      <c r="O107" s="89"/>
      <c r="P107" s="79">
        <f t="shared" si="1"/>
        <v>0</v>
      </c>
    </row>
    <row r="108" spans="1:16" x14ac:dyDescent="0.25">
      <c r="A108" s="76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8"/>
      <c r="N108" s="89"/>
      <c r="O108" s="89"/>
      <c r="P108" s="79">
        <f t="shared" si="1"/>
        <v>0</v>
      </c>
    </row>
    <row r="109" spans="1:16" x14ac:dyDescent="0.25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8"/>
      <c r="N109" s="89"/>
      <c r="O109" s="89"/>
      <c r="P109" s="79">
        <f t="shared" si="1"/>
        <v>0</v>
      </c>
    </row>
    <row r="110" spans="1:16" x14ac:dyDescent="0.25">
      <c r="A110" s="76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8"/>
      <c r="N110" s="89"/>
      <c r="O110" s="89"/>
      <c r="P110" s="79">
        <f t="shared" si="1"/>
        <v>0</v>
      </c>
    </row>
    <row r="111" spans="1:16" x14ac:dyDescent="0.25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8"/>
      <c r="N111" s="89"/>
      <c r="O111" s="89"/>
      <c r="P111" s="79">
        <f t="shared" si="1"/>
        <v>0</v>
      </c>
    </row>
    <row r="112" spans="1:16" x14ac:dyDescent="0.25">
      <c r="A112" s="7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8"/>
      <c r="N112" s="89"/>
      <c r="O112" s="89"/>
      <c r="P112" s="79">
        <f t="shared" si="1"/>
        <v>0</v>
      </c>
    </row>
    <row r="113" spans="1:16" x14ac:dyDescent="0.25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/>
      <c r="N113" s="89"/>
      <c r="O113" s="89"/>
      <c r="P113" s="79">
        <f t="shared" si="1"/>
        <v>0</v>
      </c>
    </row>
    <row r="114" spans="1:16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8"/>
      <c r="N114" s="89"/>
      <c r="O114" s="89"/>
      <c r="P114" s="79">
        <f t="shared" si="1"/>
        <v>0</v>
      </c>
    </row>
    <row r="115" spans="1:16" x14ac:dyDescent="0.25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8"/>
      <c r="N115" s="89"/>
      <c r="O115" s="89"/>
      <c r="P115" s="79">
        <f t="shared" si="1"/>
        <v>0</v>
      </c>
    </row>
    <row r="116" spans="1:16" x14ac:dyDescent="0.25">
      <c r="A116" s="76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8"/>
      <c r="N116" s="89"/>
      <c r="O116" s="89"/>
      <c r="P116" s="79">
        <f t="shared" si="1"/>
        <v>0</v>
      </c>
    </row>
    <row r="117" spans="1:16" x14ac:dyDescent="0.25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8"/>
      <c r="N117" s="89"/>
      <c r="O117" s="89"/>
      <c r="P117" s="79">
        <f t="shared" si="1"/>
        <v>0</v>
      </c>
    </row>
    <row r="118" spans="1:16" x14ac:dyDescent="0.25">
      <c r="A118" s="76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8"/>
      <c r="N118" s="89"/>
      <c r="O118" s="89"/>
      <c r="P118" s="79">
        <f t="shared" si="1"/>
        <v>0</v>
      </c>
    </row>
    <row r="119" spans="1:16" x14ac:dyDescent="0.25">
      <c r="A119" s="76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8"/>
      <c r="N119" s="89"/>
      <c r="O119" s="89"/>
      <c r="P119" s="79">
        <f t="shared" si="1"/>
        <v>0</v>
      </c>
    </row>
    <row r="120" spans="1:16" x14ac:dyDescent="0.25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8"/>
      <c r="N120" s="89"/>
      <c r="O120" s="89"/>
      <c r="P120" s="79">
        <f t="shared" si="1"/>
        <v>0</v>
      </c>
    </row>
    <row r="121" spans="1:16" x14ac:dyDescent="0.25">
      <c r="A121" s="76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8"/>
      <c r="N121" s="89"/>
      <c r="O121" s="89"/>
      <c r="P121" s="79">
        <f t="shared" si="1"/>
        <v>0</v>
      </c>
    </row>
    <row r="122" spans="1:16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8"/>
      <c r="N122" s="89"/>
      <c r="O122" s="89"/>
      <c r="P122" s="79">
        <f t="shared" si="1"/>
        <v>0</v>
      </c>
    </row>
    <row r="123" spans="1:16" x14ac:dyDescent="0.25">
      <c r="A123" s="7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8"/>
      <c r="N123" s="89"/>
      <c r="O123" s="89"/>
      <c r="P123" s="79">
        <f t="shared" si="1"/>
        <v>0</v>
      </c>
    </row>
    <row r="124" spans="1:16" x14ac:dyDescent="0.25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8"/>
      <c r="N124" s="89"/>
      <c r="O124" s="89"/>
      <c r="P124" s="79">
        <f t="shared" si="1"/>
        <v>0</v>
      </c>
    </row>
    <row r="125" spans="1:16" x14ac:dyDescent="0.25">
      <c r="A125" s="76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8"/>
      <c r="N125" s="89"/>
      <c r="O125" s="89"/>
      <c r="P125" s="79">
        <f t="shared" si="1"/>
        <v>0</v>
      </c>
    </row>
    <row r="126" spans="1:16" x14ac:dyDescent="0.25">
      <c r="A126" s="76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8"/>
      <c r="N126" s="89"/>
      <c r="O126" s="89"/>
      <c r="P126" s="79">
        <f t="shared" si="1"/>
        <v>0</v>
      </c>
    </row>
    <row r="127" spans="1:16" x14ac:dyDescent="0.25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8"/>
      <c r="N127" s="89"/>
      <c r="O127" s="89"/>
      <c r="P127" s="79">
        <f t="shared" si="1"/>
        <v>0</v>
      </c>
    </row>
    <row r="128" spans="1:16" x14ac:dyDescent="0.25">
      <c r="A128" s="7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8"/>
      <c r="N128" s="89"/>
      <c r="O128" s="89"/>
      <c r="P128" s="79">
        <f t="shared" si="1"/>
        <v>0</v>
      </c>
    </row>
    <row r="129" spans="1:16" x14ac:dyDescent="0.25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8"/>
      <c r="N129" s="89"/>
      <c r="O129" s="89"/>
      <c r="P129" s="79">
        <f t="shared" si="1"/>
        <v>0</v>
      </c>
    </row>
    <row r="130" spans="1:16" x14ac:dyDescent="0.25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8"/>
      <c r="N130" s="89"/>
      <c r="O130" s="89"/>
      <c r="P130" s="79">
        <f t="shared" si="1"/>
        <v>0</v>
      </c>
    </row>
    <row r="131" spans="1:16" x14ac:dyDescent="0.25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8"/>
      <c r="N131" s="89"/>
      <c r="O131" s="89"/>
      <c r="P131" s="79">
        <f t="shared" ref="P131:P194" si="2">SUM(L131*M131)+SUM(N131*O131)</f>
        <v>0</v>
      </c>
    </row>
    <row r="132" spans="1:16" x14ac:dyDescent="0.25">
      <c r="A132" s="76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8"/>
      <c r="N132" s="89"/>
      <c r="O132" s="89"/>
      <c r="P132" s="79">
        <f t="shared" si="2"/>
        <v>0</v>
      </c>
    </row>
    <row r="133" spans="1:16" x14ac:dyDescent="0.25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8"/>
      <c r="N133" s="89"/>
      <c r="O133" s="89"/>
      <c r="P133" s="79">
        <f t="shared" si="2"/>
        <v>0</v>
      </c>
    </row>
    <row r="134" spans="1:16" x14ac:dyDescent="0.25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8"/>
      <c r="N134" s="89"/>
      <c r="O134" s="89"/>
      <c r="P134" s="79">
        <f t="shared" si="2"/>
        <v>0</v>
      </c>
    </row>
    <row r="135" spans="1:16" x14ac:dyDescent="0.25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8"/>
      <c r="N135" s="89"/>
      <c r="O135" s="89"/>
      <c r="P135" s="79">
        <f t="shared" si="2"/>
        <v>0</v>
      </c>
    </row>
    <row r="136" spans="1:16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8"/>
      <c r="N136" s="89"/>
      <c r="O136" s="89"/>
      <c r="P136" s="79">
        <f t="shared" si="2"/>
        <v>0</v>
      </c>
    </row>
    <row r="137" spans="1:16" x14ac:dyDescent="0.25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8"/>
      <c r="N137" s="89"/>
      <c r="O137" s="89"/>
      <c r="P137" s="79">
        <f t="shared" si="2"/>
        <v>0</v>
      </c>
    </row>
    <row r="138" spans="1:16" x14ac:dyDescent="0.25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8"/>
      <c r="N138" s="89"/>
      <c r="O138" s="89"/>
      <c r="P138" s="79">
        <f t="shared" si="2"/>
        <v>0</v>
      </c>
    </row>
    <row r="139" spans="1:16" x14ac:dyDescent="0.25">
      <c r="A139" s="76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8"/>
      <c r="N139" s="89"/>
      <c r="O139" s="89"/>
      <c r="P139" s="79">
        <f t="shared" si="2"/>
        <v>0</v>
      </c>
    </row>
    <row r="140" spans="1:16" x14ac:dyDescent="0.25">
      <c r="A140" s="76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8"/>
      <c r="N140" s="89"/>
      <c r="O140" s="89"/>
      <c r="P140" s="79">
        <f t="shared" si="2"/>
        <v>0</v>
      </c>
    </row>
    <row r="141" spans="1:16" x14ac:dyDescent="0.25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8"/>
      <c r="N141" s="89"/>
      <c r="O141" s="89"/>
      <c r="P141" s="79">
        <f t="shared" si="2"/>
        <v>0</v>
      </c>
    </row>
    <row r="142" spans="1:16" x14ac:dyDescent="0.25">
      <c r="A142" s="76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8"/>
      <c r="N142" s="89"/>
      <c r="O142" s="89"/>
      <c r="P142" s="79">
        <f t="shared" si="2"/>
        <v>0</v>
      </c>
    </row>
    <row r="143" spans="1:16" x14ac:dyDescent="0.25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8"/>
      <c r="N143" s="89"/>
      <c r="O143" s="89"/>
      <c r="P143" s="79">
        <f t="shared" si="2"/>
        <v>0</v>
      </c>
    </row>
    <row r="144" spans="1:16" x14ac:dyDescent="0.25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8"/>
      <c r="N144" s="89"/>
      <c r="O144" s="89"/>
      <c r="P144" s="79">
        <f t="shared" si="2"/>
        <v>0</v>
      </c>
    </row>
    <row r="145" spans="1:16" x14ac:dyDescent="0.25">
      <c r="A145" s="76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8"/>
      <c r="N145" s="89"/>
      <c r="O145" s="89"/>
      <c r="P145" s="79">
        <f t="shared" si="2"/>
        <v>0</v>
      </c>
    </row>
    <row r="146" spans="1:16" x14ac:dyDescent="0.25">
      <c r="A146" s="76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8"/>
      <c r="N146" s="89"/>
      <c r="O146" s="89"/>
      <c r="P146" s="79">
        <f t="shared" si="2"/>
        <v>0</v>
      </c>
    </row>
    <row r="147" spans="1:16" x14ac:dyDescent="0.25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8"/>
      <c r="N147" s="89"/>
      <c r="O147" s="89"/>
      <c r="P147" s="79">
        <f t="shared" si="2"/>
        <v>0</v>
      </c>
    </row>
    <row r="148" spans="1:16" x14ac:dyDescent="0.25">
      <c r="A148" s="76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8"/>
      <c r="N148" s="89"/>
      <c r="O148" s="89"/>
      <c r="P148" s="79">
        <f t="shared" si="2"/>
        <v>0</v>
      </c>
    </row>
    <row r="149" spans="1:16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8"/>
      <c r="N149" s="89"/>
      <c r="O149" s="89"/>
      <c r="P149" s="79">
        <f t="shared" si="2"/>
        <v>0</v>
      </c>
    </row>
    <row r="150" spans="1:16" x14ac:dyDescent="0.25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8"/>
      <c r="N150" s="89"/>
      <c r="O150" s="89"/>
      <c r="P150" s="79">
        <f t="shared" si="2"/>
        <v>0</v>
      </c>
    </row>
    <row r="151" spans="1:16" x14ac:dyDescent="0.25">
      <c r="A151" s="7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8"/>
      <c r="N151" s="89"/>
      <c r="O151" s="89"/>
      <c r="P151" s="79">
        <f t="shared" si="2"/>
        <v>0</v>
      </c>
    </row>
    <row r="152" spans="1:16" x14ac:dyDescent="0.25">
      <c r="A152" s="76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8"/>
      <c r="N152" s="89"/>
      <c r="O152" s="89"/>
      <c r="P152" s="79">
        <f t="shared" si="2"/>
        <v>0</v>
      </c>
    </row>
    <row r="153" spans="1:16" x14ac:dyDescent="0.25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8"/>
      <c r="N153" s="89"/>
      <c r="O153" s="89"/>
      <c r="P153" s="79">
        <f t="shared" si="2"/>
        <v>0</v>
      </c>
    </row>
    <row r="154" spans="1:16" x14ac:dyDescent="0.25">
      <c r="A154" s="76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8"/>
      <c r="N154" s="89"/>
      <c r="O154" s="89"/>
      <c r="P154" s="79">
        <f t="shared" si="2"/>
        <v>0</v>
      </c>
    </row>
    <row r="155" spans="1:16" x14ac:dyDescent="0.25">
      <c r="A155" s="7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8"/>
      <c r="N155" s="89"/>
      <c r="O155" s="89"/>
      <c r="P155" s="79">
        <f t="shared" si="2"/>
        <v>0</v>
      </c>
    </row>
    <row r="156" spans="1:16" x14ac:dyDescent="0.25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8"/>
      <c r="N156" s="89"/>
      <c r="O156" s="89"/>
      <c r="P156" s="79">
        <f t="shared" si="2"/>
        <v>0</v>
      </c>
    </row>
    <row r="157" spans="1:16" x14ac:dyDescent="0.25">
      <c r="A157" s="7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8"/>
      <c r="N157" s="89"/>
      <c r="O157" s="89"/>
      <c r="P157" s="79">
        <f t="shared" si="2"/>
        <v>0</v>
      </c>
    </row>
    <row r="158" spans="1:16" x14ac:dyDescent="0.25">
      <c r="A158" s="76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8"/>
      <c r="N158" s="89"/>
      <c r="O158" s="89"/>
      <c r="P158" s="79">
        <f t="shared" si="2"/>
        <v>0</v>
      </c>
    </row>
    <row r="159" spans="1:16" x14ac:dyDescent="0.25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8"/>
      <c r="N159" s="89"/>
      <c r="O159" s="89"/>
      <c r="P159" s="79">
        <f t="shared" si="2"/>
        <v>0</v>
      </c>
    </row>
    <row r="160" spans="1:16" x14ac:dyDescent="0.25">
      <c r="A160" s="76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8"/>
      <c r="N160" s="89"/>
      <c r="O160" s="89"/>
      <c r="P160" s="79">
        <f t="shared" si="2"/>
        <v>0</v>
      </c>
    </row>
    <row r="161" spans="1:16" x14ac:dyDescent="0.25">
      <c r="A161" s="76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8"/>
      <c r="N161" s="89"/>
      <c r="O161" s="89"/>
      <c r="P161" s="79">
        <f t="shared" si="2"/>
        <v>0</v>
      </c>
    </row>
    <row r="162" spans="1:16" x14ac:dyDescent="0.25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8"/>
      <c r="N162" s="89"/>
      <c r="O162" s="89"/>
      <c r="P162" s="79">
        <f t="shared" si="2"/>
        <v>0</v>
      </c>
    </row>
    <row r="163" spans="1:16" x14ac:dyDescent="0.25">
      <c r="A163" s="76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8"/>
      <c r="N163" s="89"/>
      <c r="O163" s="89"/>
      <c r="P163" s="79">
        <f t="shared" si="2"/>
        <v>0</v>
      </c>
    </row>
    <row r="164" spans="1:16" x14ac:dyDescent="0.25">
      <c r="A164" s="7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8"/>
      <c r="N164" s="89"/>
      <c r="O164" s="89"/>
      <c r="P164" s="79">
        <f t="shared" si="2"/>
        <v>0</v>
      </c>
    </row>
    <row r="165" spans="1:16" x14ac:dyDescent="0.25">
      <c r="A165" s="76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8"/>
      <c r="N165" s="89"/>
      <c r="O165" s="89"/>
      <c r="P165" s="79">
        <f t="shared" si="2"/>
        <v>0</v>
      </c>
    </row>
    <row r="166" spans="1:16" x14ac:dyDescent="0.25">
      <c r="A166" s="76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8"/>
      <c r="N166" s="89"/>
      <c r="O166" s="89"/>
      <c r="P166" s="79">
        <f t="shared" si="2"/>
        <v>0</v>
      </c>
    </row>
    <row r="167" spans="1:16" x14ac:dyDescent="0.25">
      <c r="A167" s="76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8"/>
      <c r="N167" s="89"/>
      <c r="O167" s="89"/>
      <c r="P167" s="79">
        <f t="shared" si="2"/>
        <v>0</v>
      </c>
    </row>
    <row r="168" spans="1:16" x14ac:dyDescent="0.25">
      <c r="A168" s="7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8"/>
      <c r="N168" s="89"/>
      <c r="O168" s="89"/>
      <c r="P168" s="79">
        <f t="shared" si="2"/>
        <v>0</v>
      </c>
    </row>
    <row r="169" spans="1:16" x14ac:dyDescent="0.25">
      <c r="A169" s="7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8"/>
      <c r="N169" s="89"/>
      <c r="O169" s="89"/>
      <c r="P169" s="79">
        <f t="shared" si="2"/>
        <v>0</v>
      </c>
    </row>
    <row r="170" spans="1:16" x14ac:dyDescent="0.25">
      <c r="A170" s="76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8"/>
      <c r="N170" s="89"/>
      <c r="O170" s="89"/>
      <c r="P170" s="79">
        <f t="shared" si="2"/>
        <v>0</v>
      </c>
    </row>
    <row r="171" spans="1:16" x14ac:dyDescent="0.25">
      <c r="A171" s="76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8"/>
      <c r="N171" s="89"/>
      <c r="O171" s="89"/>
      <c r="P171" s="79">
        <f t="shared" si="2"/>
        <v>0</v>
      </c>
    </row>
    <row r="172" spans="1:16" x14ac:dyDescent="0.25">
      <c r="A172" s="76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8"/>
      <c r="N172" s="89"/>
      <c r="O172" s="89"/>
      <c r="P172" s="79">
        <f t="shared" si="2"/>
        <v>0</v>
      </c>
    </row>
    <row r="173" spans="1:16" x14ac:dyDescent="0.25">
      <c r="A173" s="76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8"/>
      <c r="N173" s="89"/>
      <c r="O173" s="89"/>
      <c r="P173" s="79">
        <f t="shared" si="2"/>
        <v>0</v>
      </c>
    </row>
    <row r="174" spans="1:16" x14ac:dyDescent="0.25">
      <c r="A174" s="7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8"/>
      <c r="N174" s="89"/>
      <c r="O174" s="89"/>
      <c r="P174" s="79">
        <f t="shared" si="2"/>
        <v>0</v>
      </c>
    </row>
    <row r="175" spans="1:16" x14ac:dyDescent="0.25">
      <c r="A175" s="76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8"/>
      <c r="N175" s="89"/>
      <c r="O175" s="89"/>
      <c r="P175" s="79">
        <f t="shared" si="2"/>
        <v>0</v>
      </c>
    </row>
    <row r="176" spans="1:16" x14ac:dyDescent="0.25">
      <c r="A176" s="7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8"/>
      <c r="N176" s="89"/>
      <c r="O176" s="89"/>
      <c r="P176" s="79">
        <f t="shared" si="2"/>
        <v>0</v>
      </c>
    </row>
    <row r="177" spans="1:16" x14ac:dyDescent="0.25">
      <c r="A177" s="76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8"/>
      <c r="N177" s="89"/>
      <c r="O177" s="89"/>
      <c r="P177" s="79">
        <f t="shared" si="2"/>
        <v>0</v>
      </c>
    </row>
    <row r="178" spans="1:16" x14ac:dyDescent="0.25">
      <c r="A178" s="76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8"/>
      <c r="N178" s="89"/>
      <c r="O178" s="89"/>
      <c r="P178" s="79">
        <f t="shared" si="2"/>
        <v>0</v>
      </c>
    </row>
    <row r="179" spans="1:16" x14ac:dyDescent="0.25">
      <c r="A179" s="76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8"/>
      <c r="N179" s="89"/>
      <c r="O179" s="89"/>
      <c r="P179" s="79">
        <f t="shared" si="2"/>
        <v>0</v>
      </c>
    </row>
    <row r="180" spans="1:16" x14ac:dyDescent="0.25">
      <c r="A180" s="76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8"/>
      <c r="N180" s="89"/>
      <c r="O180" s="89"/>
      <c r="P180" s="79">
        <f t="shared" si="2"/>
        <v>0</v>
      </c>
    </row>
    <row r="181" spans="1:16" x14ac:dyDescent="0.25">
      <c r="A181" s="76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8"/>
      <c r="N181" s="89"/>
      <c r="O181" s="89"/>
      <c r="P181" s="79">
        <f t="shared" si="2"/>
        <v>0</v>
      </c>
    </row>
    <row r="182" spans="1:16" x14ac:dyDescent="0.25">
      <c r="A182" s="76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8"/>
      <c r="N182" s="89"/>
      <c r="O182" s="89"/>
      <c r="P182" s="79">
        <f t="shared" si="2"/>
        <v>0</v>
      </c>
    </row>
    <row r="183" spans="1:16" x14ac:dyDescent="0.25">
      <c r="A183" s="7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8"/>
      <c r="N183" s="89"/>
      <c r="O183" s="89"/>
      <c r="P183" s="79">
        <f t="shared" si="2"/>
        <v>0</v>
      </c>
    </row>
    <row r="184" spans="1:16" x14ac:dyDescent="0.25">
      <c r="A184" s="76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8"/>
      <c r="N184" s="89"/>
      <c r="O184" s="89"/>
      <c r="P184" s="79">
        <f t="shared" si="2"/>
        <v>0</v>
      </c>
    </row>
    <row r="185" spans="1:16" x14ac:dyDescent="0.25">
      <c r="A185" s="76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8"/>
      <c r="N185" s="89"/>
      <c r="O185" s="89"/>
      <c r="P185" s="79">
        <f t="shared" si="2"/>
        <v>0</v>
      </c>
    </row>
    <row r="186" spans="1:16" x14ac:dyDescent="0.25">
      <c r="A186" s="76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8"/>
      <c r="N186" s="89"/>
      <c r="O186" s="89"/>
      <c r="P186" s="79">
        <f t="shared" si="2"/>
        <v>0</v>
      </c>
    </row>
    <row r="187" spans="1:16" x14ac:dyDescent="0.25">
      <c r="A187" s="76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8"/>
      <c r="N187" s="89"/>
      <c r="O187" s="89"/>
      <c r="P187" s="79">
        <f t="shared" si="2"/>
        <v>0</v>
      </c>
    </row>
    <row r="188" spans="1:16" x14ac:dyDescent="0.25">
      <c r="A188" s="7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8"/>
      <c r="N188" s="89"/>
      <c r="O188" s="89"/>
      <c r="P188" s="79">
        <f t="shared" si="2"/>
        <v>0</v>
      </c>
    </row>
    <row r="189" spans="1:16" x14ac:dyDescent="0.25">
      <c r="A189" s="76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8"/>
      <c r="N189" s="89"/>
      <c r="O189" s="89"/>
      <c r="P189" s="79">
        <f t="shared" si="2"/>
        <v>0</v>
      </c>
    </row>
    <row r="190" spans="1:16" x14ac:dyDescent="0.25">
      <c r="A190" s="7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8"/>
      <c r="N190" s="89"/>
      <c r="O190" s="89"/>
      <c r="P190" s="79">
        <f t="shared" si="2"/>
        <v>0</v>
      </c>
    </row>
    <row r="191" spans="1:16" x14ac:dyDescent="0.25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8"/>
      <c r="N191" s="89"/>
      <c r="O191" s="89"/>
      <c r="P191" s="79">
        <f t="shared" si="2"/>
        <v>0</v>
      </c>
    </row>
    <row r="192" spans="1:16" x14ac:dyDescent="0.25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8"/>
      <c r="N192" s="89"/>
      <c r="O192" s="89"/>
      <c r="P192" s="79">
        <f t="shared" si="2"/>
        <v>0</v>
      </c>
    </row>
    <row r="193" spans="1:16" x14ac:dyDescent="0.25">
      <c r="A193" s="76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8"/>
      <c r="N193" s="89"/>
      <c r="O193" s="89"/>
      <c r="P193" s="79">
        <f t="shared" si="2"/>
        <v>0</v>
      </c>
    </row>
    <row r="194" spans="1:16" x14ac:dyDescent="0.25">
      <c r="A194" s="76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8"/>
      <c r="N194" s="89"/>
      <c r="O194" s="89"/>
      <c r="P194" s="79">
        <f t="shared" si="2"/>
        <v>0</v>
      </c>
    </row>
    <row r="195" spans="1:16" x14ac:dyDescent="0.25">
      <c r="A195" s="7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8"/>
      <c r="N195" s="89"/>
      <c r="O195" s="89"/>
      <c r="P195" s="79">
        <f t="shared" ref="P195:P258" si="3">SUM(L195*M195)+SUM(N195*O195)</f>
        <v>0</v>
      </c>
    </row>
    <row r="196" spans="1:16" x14ac:dyDescent="0.25">
      <c r="A196" s="76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8"/>
      <c r="N196" s="89"/>
      <c r="O196" s="89"/>
      <c r="P196" s="79">
        <f t="shared" si="3"/>
        <v>0</v>
      </c>
    </row>
    <row r="197" spans="1:16" x14ac:dyDescent="0.25">
      <c r="A197" s="7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8"/>
      <c r="N197" s="89"/>
      <c r="O197" s="89"/>
      <c r="P197" s="79">
        <f t="shared" si="3"/>
        <v>0</v>
      </c>
    </row>
    <row r="198" spans="1:16" x14ac:dyDescent="0.25">
      <c r="A198" s="76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8"/>
      <c r="N198" s="89"/>
      <c r="O198" s="89"/>
      <c r="P198" s="79">
        <f t="shared" si="3"/>
        <v>0</v>
      </c>
    </row>
    <row r="199" spans="1:16" x14ac:dyDescent="0.25">
      <c r="A199" s="76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8"/>
      <c r="N199" s="89"/>
      <c r="O199" s="89"/>
      <c r="P199" s="79">
        <f t="shared" si="3"/>
        <v>0</v>
      </c>
    </row>
    <row r="200" spans="1:16" x14ac:dyDescent="0.25">
      <c r="A200" s="7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8"/>
      <c r="N200" s="89"/>
      <c r="O200" s="89"/>
      <c r="P200" s="79">
        <f t="shared" si="3"/>
        <v>0</v>
      </c>
    </row>
    <row r="201" spans="1:16" x14ac:dyDescent="0.25">
      <c r="A201" s="76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8"/>
      <c r="N201" s="89"/>
      <c r="O201" s="89"/>
      <c r="P201" s="79">
        <f t="shared" si="3"/>
        <v>0</v>
      </c>
    </row>
    <row r="202" spans="1:16" x14ac:dyDescent="0.2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8"/>
      <c r="N202" s="89"/>
      <c r="O202" s="89"/>
      <c r="P202" s="79">
        <f t="shared" si="3"/>
        <v>0</v>
      </c>
    </row>
    <row r="203" spans="1:16" x14ac:dyDescent="0.25">
      <c r="A203" s="76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8"/>
      <c r="N203" s="89"/>
      <c r="O203" s="89"/>
      <c r="P203" s="79">
        <f t="shared" si="3"/>
        <v>0</v>
      </c>
    </row>
    <row r="204" spans="1:16" x14ac:dyDescent="0.25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8"/>
      <c r="N204" s="89"/>
      <c r="O204" s="89"/>
      <c r="P204" s="79">
        <f t="shared" si="3"/>
        <v>0</v>
      </c>
    </row>
    <row r="205" spans="1:16" x14ac:dyDescent="0.25">
      <c r="A205" s="7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8"/>
      <c r="N205" s="89"/>
      <c r="O205" s="89"/>
      <c r="P205" s="79">
        <f t="shared" si="3"/>
        <v>0</v>
      </c>
    </row>
    <row r="206" spans="1:16" x14ac:dyDescent="0.25">
      <c r="A206" s="76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8"/>
      <c r="N206" s="89"/>
      <c r="O206" s="89"/>
      <c r="P206" s="79">
        <f t="shared" si="3"/>
        <v>0</v>
      </c>
    </row>
    <row r="207" spans="1:16" x14ac:dyDescent="0.25">
      <c r="A207" s="76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8"/>
      <c r="N207" s="89"/>
      <c r="O207" s="89"/>
      <c r="P207" s="79">
        <f t="shared" si="3"/>
        <v>0</v>
      </c>
    </row>
    <row r="208" spans="1:16" x14ac:dyDescent="0.25">
      <c r="A208" s="76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8"/>
      <c r="N208" s="89"/>
      <c r="O208" s="89"/>
      <c r="P208" s="79">
        <f t="shared" si="3"/>
        <v>0</v>
      </c>
    </row>
    <row r="209" spans="1:16" x14ac:dyDescent="0.25">
      <c r="A209" s="76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8"/>
      <c r="N209" s="89"/>
      <c r="O209" s="89"/>
      <c r="P209" s="79">
        <f t="shared" si="3"/>
        <v>0</v>
      </c>
    </row>
    <row r="210" spans="1:16" x14ac:dyDescent="0.25">
      <c r="A210" s="76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8"/>
      <c r="N210" s="89"/>
      <c r="O210" s="89"/>
      <c r="P210" s="79">
        <f t="shared" si="3"/>
        <v>0</v>
      </c>
    </row>
    <row r="211" spans="1:16" x14ac:dyDescent="0.25">
      <c r="A211" s="7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8"/>
      <c r="N211" s="89"/>
      <c r="O211" s="89"/>
      <c r="P211" s="79">
        <f t="shared" si="3"/>
        <v>0</v>
      </c>
    </row>
    <row r="212" spans="1:16" x14ac:dyDescent="0.25">
      <c r="A212" s="76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8"/>
      <c r="N212" s="89"/>
      <c r="O212" s="89"/>
      <c r="P212" s="79">
        <f t="shared" si="3"/>
        <v>0</v>
      </c>
    </row>
    <row r="213" spans="1:16" x14ac:dyDescent="0.25">
      <c r="A213" s="76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8"/>
      <c r="N213" s="89"/>
      <c r="O213" s="89"/>
      <c r="P213" s="79">
        <f t="shared" si="3"/>
        <v>0</v>
      </c>
    </row>
    <row r="214" spans="1:16" x14ac:dyDescent="0.25">
      <c r="A214" s="76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8"/>
      <c r="N214" s="89"/>
      <c r="O214" s="89"/>
      <c r="P214" s="79">
        <f t="shared" si="3"/>
        <v>0</v>
      </c>
    </row>
    <row r="215" spans="1:16" x14ac:dyDescent="0.25">
      <c r="A215" s="76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8"/>
      <c r="N215" s="89"/>
      <c r="O215" s="89"/>
      <c r="P215" s="79">
        <f t="shared" si="3"/>
        <v>0</v>
      </c>
    </row>
    <row r="216" spans="1:16" x14ac:dyDescent="0.25">
      <c r="A216" s="76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8"/>
      <c r="N216" s="89"/>
      <c r="O216" s="89"/>
      <c r="P216" s="79">
        <f t="shared" si="3"/>
        <v>0</v>
      </c>
    </row>
    <row r="217" spans="1:16" x14ac:dyDescent="0.25">
      <c r="A217" s="76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8"/>
      <c r="N217" s="89"/>
      <c r="O217" s="89"/>
      <c r="P217" s="79">
        <f t="shared" si="3"/>
        <v>0</v>
      </c>
    </row>
    <row r="218" spans="1:16" x14ac:dyDescent="0.25">
      <c r="A218" s="76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8"/>
      <c r="N218" s="89"/>
      <c r="O218" s="89"/>
      <c r="P218" s="79">
        <f t="shared" si="3"/>
        <v>0</v>
      </c>
    </row>
    <row r="219" spans="1:16" x14ac:dyDescent="0.25">
      <c r="A219" s="76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8"/>
      <c r="N219" s="89"/>
      <c r="O219" s="89"/>
      <c r="P219" s="79">
        <f t="shared" si="3"/>
        <v>0</v>
      </c>
    </row>
    <row r="220" spans="1:16" x14ac:dyDescent="0.25">
      <c r="A220" s="76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8"/>
      <c r="N220" s="89"/>
      <c r="O220" s="89"/>
      <c r="P220" s="79">
        <f t="shared" si="3"/>
        <v>0</v>
      </c>
    </row>
    <row r="221" spans="1:16" x14ac:dyDescent="0.25">
      <c r="A221" s="7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8"/>
      <c r="N221" s="89"/>
      <c r="O221" s="89"/>
      <c r="P221" s="79">
        <f t="shared" si="3"/>
        <v>0</v>
      </c>
    </row>
    <row r="222" spans="1:16" x14ac:dyDescent="0.25">
      <c r="A222" s="76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8"/>
      <c r="N222" s="89"/>
      <c r="O222" s="89"/>
      <c r="P222" s="79">
        <f t="shared" si="3"/>
        <v>0</v>
      </c>
    </row>
    <row r="223" spans="1:16" x14ac:dyDescent="0.25">
      <c r="A223" s="76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8"/>
      <c r="N223" s="89"/>
      <c r="O223" s="89"/>
      <c r="P223" s="79">
        <f t="shared" si="3"/>
        <v>0</v>
      </c>
    </row>
    <row r="224" spans="1:16" x14ac:dyDescent="0.25">
      <c r="A224" s="76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8"/>
      <c r="N224" s="89"/>
      <c r="O224" s="89"/>
      <c r="P224" s="79">
        <f t="shared" si="3"/>
        <v>0</v>
      </c>
    </row>
    <row r="225" spans="1:16" x14ac:dyDescent="0.25">
      <c r="A225" s="7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8"/>
      <c r="N225" s="89"/>
      <c r="O225" s="89"/>
      <c r="P225" s="79">
        <f t="shared" si="3"/>
        <v>0</v>
      </c>
    </row>
    <row r="226" spans="1:16" x14ac:dyDescent="0.25">
      <c r="A226" s="7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8"/>
      <c r="N226" s="89"/>
      <c r="O226" s="89"/>
      <c r="P226" s="79">
        <f t="shared" si="3"/>
        <v>0</v>
      </c>
    </row>
    <row r="227" spans="1:16" x14ac:dyDescent="0.25">
      <c r="A227" s="76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8"/>
      <c r="N227" s="89"/>
      <c r="O227" s="89"/>
      <c r="P227" s="79">
        <f t="shared" si="3"/>
        <v>0</v>
      </c>
    </row>
    <row r="228" spans="1:16" x14ac:dyDescent="0.25">
      <c r="A228" s="76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8"/>
      <c r="N228" s="89"/>
      <c r="O228" s="89"/>
      <c r="P228" s="79">
        <f t="shared" si="3"/>
        <v>0</v>
      </c>
    </row>
    <row r="229" spans="1:16" x14ac:dyDescent="0.25">
      <c r="A229" s="76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8"/>
      <c r="N229" s="89"/>
      <c r="O229" s="89"/>
      <c r="P229" s="79">
        <f t="shared" si="3"/>
        <v>0</v>
      </c>
    </row>
    <row r="230" spans="1:16" x14ac:dyDescent="0.25">
      <c r="A230" s="76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8"/>
      <c r="N230" s="89"/>
      <c r="O230" s="89"/>
      <c r="P230" s="79">
        <f t="shared" si="3"/>
        <v>0</v>
      </c>
    </row>
    <row r="231" spans="1:16" x14ac:dyDescent="0.25">
      <c r="A231" s="76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8"/>
      <c r="N231" s="89"/>
      <c r="O231" s="89"/>
      <c r="P231" s="79">
        <f t="shared" si="3"/>
        <v>0</v>
      </c>
    </row>
    <row r="232" spans="1:16" x14ac:dyDescent="0.25">
      <c r="A232" s="76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8"/>
      <c r="N232" s="89"/>
      <c r="O232" s="89"/>
      <c r="P232" s="79">
        <f t="shared" si="3"/>
        <v>0</v>
      </c>
    </row>
    <row r="233" spans="1:16" x14ac:dyDescent="0.25">
      <c r="A233" s="76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8"/>
      <c r="N233" s="89"/>
      <c r="O233" s="89"/>
      <c r="P233" s="79">
        <f t="shared" si="3"/>
        <v>0</v>
      </c>
    </row>
    <row r="234" spans="1:16" x14ac:dyDescent="0.25">
      <c r="A234" s="76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8"/>
      <c r="N234" s="89"/>
      <c r="O234" s="89"/>
      <c r="P234" s="79">
        <f t="shared" si="3"/>
        <v>0</v>
      </c>
    </row>
    <row r="235" spans="1:16" x14ac:dyDescent="0.25">
      <c r="A235" s="7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8"/>
      <c r="N235" s="89"/>
      <c r="O235" s="89"/>
      <c r="P235" s="79">
        <f t="shared" si="3"/>
        <v>0</v>
      </c>
    </row>
    <row r="236" spans="1:16" x14ac:dyDescent="0.25">
      <c r="A236" s="76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8"/>
      <c r="N236" s="89"/>
      <c r="O236" s="89"/>
      <c r="P236" s="79">
        <f t="shared" si="3"/>
        <v>0</v>
      </c>
    </row>
    <row r="237" spans="1:16" x14ac:dyDescent="0.25">
      <c r="A237" s="76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8"/>
      <c r="N237" s="89"/>
      <c r="O237" s="89"/>
      <c r="P237" s="79">
        <f t="shared" si="3"/>
        <v>0</v>
      </c>
    </row>
    <row r="238" spans="1:16" x14ac:dyDescent="0.25">
      <c r="A238" s="76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8"/>
      <c r="N238" s="89"/>
      <c r="O238" s="89"/>
      <c r="P238" s="79">
        <f t="shared" si="3"/>
        <v>0</v>
      </c>
    </row>
    <row r="239" spans="1:16" x14ac:dyDescent="0.25">
      <c r="A239" s="7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8"/>
      <c r="N239" s="89"/>
      <c r="O239" s="89"/>
      <c r="P239" s="79">
        <f t="shared" si="3"/>
        <v>0</v>
      </c>
    </row>
    <row r="240" spans="1:16" x14ac:dyDescent="0.25">
      <c r="A240" s="76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8"/>
      <c r="N240" s="89"/>
      <c r="O240" s="89"/>
      <c r="P240" s="79">
        <f t="shared" si="3"/>
        <v>0</v>
      </c>
    </row>
    <row r="241" spans="1:16" x14ac:dyDescent="0.25">
      <c r="A241" s="76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8"/>
      <c r="N241" s="89"/>
      <c r="O241" s="89"/>
      <c r="P241" s="79">
        <f t="shared" si="3"/>
        <v>0</v>
      </c>
    </row>
    <row r="242" spans="1:16" x14ac:dyDescent="0.25">
      <c r="A242" s="7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8"/>
      <c r="N242" s="89"/>
      <c r="O242" s="89"/>
      <c r="P242" s="79">
        <f t="shared" si="3"/>
        <v>0</v>
      </c>
    </row>
    <row r="243" spans="1:16" x14ac:dyDescent="0.25">
      <c r="A243" s="76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8"/>
      <c r="N243" s="89"/>
      <c r="O243" s="89"/>
      <c r="P243" s="79">
        <f t="shared" si="3"/>
        <v>0</v>
      </c>
    </row>
    <row r="244" spans="1:16" x14ac:dyDescent="0.25">
      <c r="A244" s="76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8"/>
      <c r="N244" s="89"/>
      <c r="O244" s="89"/>
      <c r="P244" s="79">
        <f t="shared" si="3"/>
        <v>0</v>
      </c>
    </row>
    <row r="245" spans="1:16" x14ac:dyDescent="0.25">
      <c r="A245" s="76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8"/>
      <c r="N245" s="89"/>
      <c r="O245" s="89"/>
      <c r="P245" s="79">
        <f t="shared" si="3"/>
        <v>0</v>
      </c>
    </row>
    <row r="246" spans="1:16" x14ac:dyDescent="0.25">
      <c r="A246" s="7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8"/>
      <c r="N246" s="89"/>
      <c r="O246" s="89"/>
      <c r="P246" s="79">
        <f t="shared" si="3"/>
        <v>0</v>
      </c>
    </row>
    <row r="247" spans="1:16" x14ac:dyDescent="0.25">
      <c r="A247" s="76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8"/>
      <c r="N247" s="89"/>
      <c r="O247" s="89"/>
      <c r="P247" s="79">
        <f t="shared" si="3"/>
        <v>0</v>
      </c>
    </row>
    <row r="248" spans="1:16" x14ac:dyDescent="0.25">
      <c r="A248" s="76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8"/>
      <c r="N248" s="89"/>
      <c r="O248" s="89"/>
      <c r="P248" s="79">
        <f t="shared" si="3"/>
        <v>0</v>
      </c>
    </row>
    <row r="249" spans="1:16" x14ac:dyDescent="0.25">
      <c r="A249" s="76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8"/>
      <c r="N249" s="89"/>
      <c r="O249" s="89"/>
      <c r="P249" s="79">
        <f t="shared" si="3"/>
        <v>0</v>
      </c>
    </row>
    <row r="250" spans="1:16" x14ac:dyDescent="0.25">
      <c r="A250" s="76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8"/>
      <c r="N250" s="89"/>
      <c r="O250" s="89"/>
      <c r="P250" s="79">
        <f t="shared" si="3"/>
        <v>0</v>
      </c>
    </row>
    <row r="251" spans="1:16" x14ac:dyDescent="0.25">
      <c r="A251" s="76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8"/>
      <c r="N251" s="89"/>
      <c r="O251" s="89"/>
      <c r="P251" s="79">
        <f t="shared" si="3"/>
        <v>0</v>
      </c>
    </row>
    <row r="252" spans="1:16" x14ac:dyDescent="0.25">
      <c r="A252" s="76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8"/>
      <c r="N252" s="89"/>
      <c r="O252" s="89"/>
      <c r="P252" s="79">
        <f t="shared" si="3"/>
        <v>0</v>
      </c>
    </row>
    <row r="253" spans="1:16" x14ac:dyDescent="0.25">
      <c r="A253" s="76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8"/>
      <c r="N253" s="89"/>
      <c r="O253" s="89"/>
      <c r="P253" s="79">
        <f t="shared" si="3"/>
        <v>0</v>
      </c>
    </row>
    <row r="254" spans="1:16" x14ac:dyDescent="0.25">
      <c r="A254" s="76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8"/>
      <c r="N254" s="89"/>
      <c r="O254" s="89"/>
      <c r="P254" s="79">
        <f t="shared" si="3"/>
        <v>0</v>
      </c>
    </row>
    <row r="255" spans="1:16" x14ac:dyDescent="0.25">
      <c r="A255" s="76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8"/>
      <c r="N255" s="89"/>
      <c r="O255" s="89"/>
      <c r="P255" s="79">
        <f t="shared" si="3"/>
        <v>0</v>
      </c>
    </row>
    <row r="256" spans="1:16" x14ac:dyDescent="0.25">
      <c r="A256" s="76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8"/>
      <c r="N256" s="89"/>
      <c r="O256" s="89"/>
      <c r="P256" s="79">
        <f t="shared" si="3"/>
        <v>0</v>
      </c>
    </row>
    <row r="257" spans="1:16" x14ac:dyDescent="0.25">
      <c r="A257" s="76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8"/>
      <c r="N257" s="89"/>
      <c r="O257" s="89"/>
      <c r="P257" s="79">
        <f t="shared" si="3"/>
        <v>0</v>
      </c>
    </row>
    <row r="258" spans="1:16" x14ac:dyDescent="0.25">
      <c r="A258" s="76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8"/>
      <c r="N258" s="89"/>
      <c r="O258" s="89"/>
      <c r="P258" s="79">
        <f t="shared" si="3"/>
        <v>0</v>
      </c>
    </row>
    <row r="259" spans="1:16" x14ac:dyDescent="0.25">
      <c r="A259" s="7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8"/>
      <c r="N259" s="89"/>
      <c r="O259" s="89"/>
      <c r="P259" s="79">
        <f t="shared" ref="P259:P322" si="4">SUM(L259*M259)+SUM(N259*O259)</f>
        <v>0</v>
      </c>
    </row>
    <row r="260" spans="1:16" x14ac:dyDescent="0.25">
      <c r="A260" s="76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8"/>
      <c r="N260" s="89"/>
      <c r="O260" s="89"/>
      <c r="P260" s="79">
        <f t="shared" si="4"/>
        <v>0</v>
      </c>
    </row>
    <row r="261" spans="1:16" x14ac:dyDescent="0.25">
      <c r="A261" s="76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8"/>
      <c r="N261" s="89"/>
      <c r="O261" s="89"/>
      <c r="P261" s="79">
        <f t="shared" si="4"/>
        <v>0</v>
      </c>
    </row>
    <row r="262" spans="1:16" x14ac:dyDescent="0.25">
      <c r="A262" s="76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8"/>
      <c r="N262" s="89"/>
      <c r="O262" s="89"/>
      <c r="P262" s="79">
        <f t="shared" si="4"/>
        <v>0</v>
      </c>
    </row>
    <row r="263" spans="1:16" x14ac:dyDescent="0.25">
      <c r="A263" s="76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8"/>
      <c r="N263" s="89"/>
      <c r="O263" s="89"/>
      <c r="P263" s="79">
        <f t="shared" si="4"/>
        <v>0</v>
      </c>
    </row>
    <row r="264" spans="1:16" x14ac:dyDescent="0.25">
      <c r="A264" s="76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8"/>
      <c r="N264" s="89"/>
      <c r="O264" s="89"/>
      <c r="P264" s="79">
        <f t="shared" si="4"/>
        <v>0</v>
      </c>
    </row>
    <row r="265" spans="1:16" x14ac:dyDescent="0.25">
      <c r="A265" s="76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8"/>
      <c r="N265" s="89"/>
      <c r="O265" s="89"/>
      <c r="P265" s="79">
        <f t="shared" si="4"/>
        <v>0</v>
      </c>
    </row>
    <row r="266" spans="1:16" x14ac:dyDescent="0.25">
      <c r="A266" s="76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8"/>
      <c r="N266" s="89"/>
      <c r="O266" s="89"/>
      <c r="P266" s="79">
        <f t="shared" si="4"/>
        <v>0</v>
      </c>
    </row>
    <row r="267" spans="1:16" x14ac:dyDescent="0.25">
      <c r="A267" s="76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8"/>
      <c r="N267" s="89"/>
      <c r="O267" s="89"/>
      <c r="P267" s="79">
        <f t="shared" si="4"/>
        <v>0</v>
      </c>
    </row>
    <row r="268" spans="1:16" x14ac:dyDescent="0.25">
      <c r="A268" s="7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8"/>
      <c r="N268" s="89"/>
      <c r="O268" s="89"/>
      <c r="P268" s="79">
        <f t="shared" si="4"/>
        <v>0</v>
      </c>
    </row>
    <row r="269" spans="1:16" x14ac:dyDescent="0.25">
      <c r="A269" s="76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8"/>
      <c r="N269" s="89"/>
      <c r="O269" s="89"/>
      <c r="P269" s="79">
        <f t="shared" si="4"/>
        <v>0</v>
      </c>
    </row>
    <row r="270" spans="1:16" x14ac:dyDescent="0.25">
      <c r="A270" s="76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8"/>
      <c r="N270" s="89"/>
      <c r="O270" s="89"/>
      <c r="P270" s="79">
        <f t="shared" si="4"/>
        <v>0</v>
      </c>
    </row>
    <row r="271" spans="1:16" x14ac:dyDescent="0.25">
      <c r="A271" s="76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8"/>
      <c r="N271" s="89"/>
      <c r="O271" s="89"/>
      <c r="P271" s="79">
        <f t="shared" si="4"/>
        <v>0</v>
      </c>
    </row>
    <row r="272" spans="1:16" x14ac:dyDescent="0.25">
      <c r="A272" s="7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8"/>
      <c r="N272" s="89"/>
      <c r="O272" s="89"/>
      <c r="P272" s="79">
        <f t="shared" si="4"/>
        <v>0</v>
      </c>
    </row>
    <row r="273" spans="1:16" x14ac:dyDescent="0.25">
      <c r="A273" s="76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8"/>
      <c r="N273" s="89"/>
      <c r="O273" s="89"/>
      <c r="P273" s="79">
        <f t="shared" si="4"/>
        <v>0</v>
      </c>
    </row>
    <row r="274" spans="1:16" x14ac:dyDescent="0.25">
      <c r="A274" s="76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8"/>
      <c r="N274" s="89"/>
      <c r="O274" s="89"/>
      <c r="P274" s="79">
        <f t="shared" si="4"/>
        <v>0</v>
      </c>
    </row>
    <row r="275" spans="1:16" x14ac:dyDescent="0.25">
      <c r="A275" s="76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8"/>
      <c r="N275" s="89"/>
      <c r="O275" s="89"/>
      <c r="P275" s="79">
        <f t="shared" si="4"/>
        <v>0</v>
      </c>
    </row>
    <row r="276" spans="1:16" x14ac:dyDescent="0.25">
      <c r="A276" s="7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8"/>
      <c r="N276" s="89"/>
      <c r="O276" s="89"/>
      <c r="P276" s="79">
        <f t="shared" si="4"/>
        <v>0</v>
      </c>
    </row>
    <row r="277" spans="1:16" x14ac:dyDescent="0.25">
      <c r="A277" s="76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8"/>
      <c r="N277" s="89"/>
      <c r="O277" s="89"/>
      <c r="P277" s="79">
        <f t="shared" si="4"/>
        <v>0</v>
      </c>
    </row>
    <row r="278" spans="1:16" x14ac:dyDescent="0.25">
      <c r="A278" s="76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8"/>
      <c r="N278" s="89"/>
      <c r="O278" s="89"/>
      <c r="P278" s="79">
        <f t="shared" si="4"/>
        <v>0</v>
      </c>
    </row>
    <row r="279" spans="1:16" x14ac:dyDescent="0.25">
      <c r="A279" s="76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8"/>
      <c r="N279" s="89"/>
      <c r="O279" s="89"/>
      <c r="P279" s="79">
        <f t="shared" si="4"/>
        <v>0</v>
      </c>
    </row>
    <row r="280" spans="1:16" x14ac:dyDescent="0.25">
      <c r="A280" s="7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8"/>
      <c r="N280" s="89"/>
      <c r="O280" s="89"/>
      <c r="P280" s="79">
        <f t="shared" si="4"/>
        <v>0</v>
      </c>
    </row>
    <row r="281" spans="1:16" x14ac:dyDescent="0.25">
      <c r="A281" s="76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8"/>
      <c r="N281" s="89"/>
      <c r="O281" s="89"/>
      <c r="P281" s="79">
        <f t="shared" si="4"/>
        <v>0</v>
      </c>
    </row>
    <row r="282" spans="1:16" x14ac:dyDescent="0.25">
      <c r="A282" s="76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8"/>
      <c r="N282" s="89"/>
      <c r="O282" s="89"/>
      <c r="P282" s="79">
        <f t="shared" si="4"/>
        <v>0</v>
      </c>
    </row>
    <row r="283" spans="1:16" x14ac:dyDescent="0.25">
      <c r="A283" s="76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8"/>
      <c r="N283" s="89"/>
      <c r="O283" s="89"/>
      <c r="P283" s="79">
        <f t="shared" si="4"/>
        <v>0</v>
      </c>
    </row>
    <row r="284" spans="1:16" x14ac:dyDescent="0.25">
      <c r="A284" s="76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8"/>
      <c r="N284" s="89"/>
      <c r="O284" s="89"/>
      <c r="P284" s="79">
        <f t="shared" si="4"/>
        <v>0</v>
      </c>
    </row>
    <row r="285" spans="1:16" x14ac:dyDescent="0.25">
      <c r="A285" s="76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8"/>
      <c r="N285" s="89"/>
      <c r="O285" s="89"/>
      <c r="P285" s="79">
        <f t="shared" si="4"/>
        <v>0</v>
      </c>
    </row>
    <row r="286" spans="1:16" x14ac:dyDescent="0.25">
      <c r="A286" s="7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8"/>
      <c r="N286" s="89"/>
      <c r="O286" s="89"/>
      <c r="P286" s="79">
        <f t="shared" si="4"/>
        <v>0</v>
      </c>
    </row>
    <row r="287" spans="1:16" x14ac:dyDescent="0.25">
      <c r="A287" s="76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8"/>
      <c r="N287" s="89"/>
      <c r="O287" s="89"/>
      <c r="P287" s="79">
        <f t="shared" si="4"/>
        <v>0</v>
      </c>
    </row>
    <row r="288" spans="1:16" x14ac:dyDescent="0.25">
      <c r="A288" s="76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8"/>
      <c r="N288" s="89"/>
      <c r="O288" s="89"/>
      <c r="P288" s="79">
        <f t="shared" si="4"/>
        <v>0</v>
      </c>
    </row>
    <row r="289" spans="1:16" x14ac:dyDescent="0.25">
      <c r="A289" s="76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8"/>
      <c r="N289" s="89"/>
      <c r="O289" s="89"/>
      <c r="P289" s="79">
        <f t="shared" si="4"/>
        <v>0</v>
      </c>
    </row>
    <row r="290" spans="1:16" x14ac:dyDescent="0.25">
      <c r="A290" s="7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8"/>
      <c r="N290" s="89"/>
      <c r="O290" s="89"/>
      <c r="P290" s="79">
        <f t="shared" si="4"/>
        <v>0</v>
      </c>
    </row>
    <row r="291" spans="1:16" x14ac:dyDescent="0.25">
      <c r="A291" s="76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8"/>
      <c r="N291" s="89"/>
      <c r="O291" s="89"/>
      <c r="P291" s="79">
        <f t="shared" si="4"/>
        <v>0</v>
      </c>
    </row>
    <row r="292" spans="1:16" x14ac:dyDescent="0.25">
      <c r="A292" s="76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8"/>
      <c r="N292" s="89"/>
      <c r="O292" s="89"/>
      <c r="P292" s="79">
        <f t="shared" si="4"/>
        <v>0</v>
      </c>
    </row>
    <row r="293" spans="1:16" x14ac:dyDescent="0.25">
      <c r="A293" s="7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8"/>
      <c r="N293" s="89"/>
      <c r="O293" s="89"/>
      <c r="P293" s="79">
        <f t="shared" si="4"/>
        <v>0</v>
      </c>
    </row>
    <row r="294" spans="1:16" x14ac:dyDescent="0.25">
      <c r="A294" s="76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8"/>
      <c r="N294" s="89"/>
      <c r="O294" s="89"/>
      <c r="P294" s="79">
        <f t="shared" si="4"/>
        <v>0</v>
      </c>
    </row>
    <row r="295" spans="1:16" x14ac:dyDescent="0.25">
      <c r="A295" s="76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8"/>
      <c r="N295" s="89"/>
      <c r="O295" s="89"/>
      <c r="P295" s="79">
        <f t="shared" si="4"/>
        <v>0</v>
      </c>
    </row>
    <row r="296" spans="1:16" x14ac:dyDescent="0.25">
      <c r="A296" s="76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8"/>
      <c r="N296" s="89"/>
      <c r="O296" s="89"/>
      <c r="P296" s="79">
        <f t="shared" si="4"/>
        <v>0</v>
      </c>
    </row>
    <row r="297" spans="1:16" x14ac:dyDescent="0.25">
      <c r="A297" s="7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8"/>
      <c r="N297" s="89"/>
      <c r="O297" s="89"/>
      <c r="P297" s="79">
        <f t="shared" si="4"/>
        <v>0</v>
      </c>
    </row>
    <row r="298" spans="1:16" x14ac:dyDescent="0.25">
      <c r="A298" s="76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8"/>
      <c r="N298" s="89"/>
      <c r="O298" s="89"/>
      <c r="P298" s="79">
        <f t="shared" si="4"/>
        <v>0</v>
      </c>
    </row>
    <row r="299" spans="1:16" x14ac:dyDescent="0.25">
      <c r="A299" s="76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8"/>
      <c r="N299" s="89"/>
      <c r="O299" s="89"/>
      <c r="P299" s="79">
        <f t="shared" si="4"/>
        <v>0</v>
      </c>
    </row>
    <row r="300" spans="1:16" x14ac:dyDescent="0.25">
      <c r="A300" s="76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8"/>
      <c r="N300" s="89"/>
      <c r="O300" s="89"/>
      <c r="P300" s="79">
        <f t="shared" si="4"/>
        <v>0</v>
      </c>
    </row>
    <row r="301" spans="1:16" x14ac:dyDescent="0.25">
      <c r="A301" s="76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8"/>
      <c r="N301" s="89"/>
      <c r="O301" s="89"/>
      <c r="P301" s="79">
        <f t="shared" si="4"/>
        <v>0</v>
      </c>
    </row>
    <row r="302" spans="1:16" x14ac:dyDescent="0.25">
      <c r="A302" s="76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8"/>
      <c r="N302" s="89"/>
      <c r="O302" s="89"/>
      <c r="P302" s="79">
        <f t="shared" si="4"/>
        <v>0</v>
      </c>
    </row>
    <row r="303" spans="1:16" x14ac:dyDescent="0.25">
      <c r="A303" s="76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8"/>
      <c r="N303" s="89"/>
      <c r="O303" s="89"/>
      <c r="P303" s="79">
        <f t="shared" si="4"/>
        <v>0</v>
      </c>
    </row>
    <row r="304" spans="1:16" x14ac:dyDescent="0.25">
      <c r="A304" s="76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8"/>
      <c r="N304" s="89"/>
      <c r="O304" s="89"/>
      <c r="P304" s="79">
        <f t="shared" si="4"/>
        <v>0</v>
      </c>
    </row>
    <row r="305" spans="1:16" x14ac:dyDescent="0.25">
      <c r="A305" s="76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8"/>
      <c r="N305" s="89"/>
      <c r="O305" s="89"/>
      <c r="P305" s="79">
        <f t="shared" si="4"/>
        <v>0</v>
      </c>
    </row>
    <row r="306" spans="1:16" x14ac:dyDescent="0.25">
      <c r="A306" s="76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8"/>
      <c r="N306" s="89"/>
      <c r="O306" s="89"/>
      <c r="P306" s="79">
        <f t="shared" si="4"/>
        <v>0</v>
      </c>
    </row>
    <row r="307" spans="1:16" x14ac:dyDescent="0.25">
      <c r="A307" s="76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8"/>
      <c r="N307" s="89"/>
      <c r="O307" s="89"/>
      <c r="P307" s="79">
        <f t="shared" si="4"/>
        <v>0</v>
      </c>
    </row>
    <row r="308" spans="1:16" x14ac:dyDescent="0.25">
      <c r="A308" s="76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8"/>
      <c r="N308" s="89"/>
      <c r="O308" s="89"/>
      <c r="P308" s="79">
        <f t="shared" si="4"/>
        <v>0</v>
      </c>
    </row>
    <row r="309" spans="1:16" x14ac:dyDescent="0.25">
      <c r="A309" s="76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8"/>
      <c r="N309" s="89"/>
      <c r="O309" s="89"/>
      <c r="P309" s="79">
        <f t="shared" si="4"/>
        <v>0</v>
      </c>
    </row>
    <row r="310" spans="1:16" x14ac:dyDescent="0.25">
      <c r="A310" s="76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8"/>
      <c r="N310" s="89"/>
      <c r="O310" s="89"/>
      <c r="P310" s="79">
        <f t="shared" si="4"/>
        <v>0</v>
      </c>
    </row>
    <row r="311" spans="1:16" x14ac:dyDescent="0.25">
      <c r="A311" s="7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8"/>
      <c r="N311" s="89"/>
      <c r="O311" s="89"/>
      <c r="P311" s="79">
        <f t="shared" si="4"/>
        <v>0</v>
      </c>
    </row>
    <row r="312" spans="1:16" x14ac:dyDescent="0.25">
      <c r="A312" s="76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8"/>
      <c r="N312" s="89"/>
      <c r="O312" s="89"/>
      <c r="P312" s="79">
        <f t="shared" si="4"/>
        <v>0</v>
      </c>
    </row>
    <row r="313" spans="1:16" x14ac:dyDescent="0.25">
      <c r="A313" s="76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8"/>
      <c r="N313" s="89"/>
      <c r="O313" s="89"/>
      <c r="P313" s="79">
        <f t="shared" si="4"/>
        <v>0</v>
      </c>
    </row>
    <row r="314" spans="1:16" x14ac:dyDescent="0.25">
      <c r="A314" s="76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8"/>
      <c r="N314" s="89"/>
      <c r="O314" s="89"/>
      <c r="P314" s="79">
        <f t="shared" si="4"/>
        <v>0</v>
      </c>
    </row>
    <row r="315" spans="1:16" x14ac:dyDescent="0.25">
      <c r="A315" s="76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8"/>
      <c r="N315" s="89"/>
      <c r="O315" s="89"/>
      <c r="P315" s="79">
        <f t="shared" si="4"/>
        <v>0</v>
      </c>
    </row>
    <row r="316" spans="1:16" x14ac:dyDescent="0.25">
      <c r="A316" s="76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8"/>
      <c r="N316" s="89"/>
      <c r="O316" s="89"/>
      <c r="P316" s="79">
        <f t="shared" si="4"/>
        <v>0</v>
      </c>
    </row>
    <row r="317" spans="1:16" x14ac:dyDescent="0.25">
      <c r="A317" s="76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8"/>
      <c r="N317" s="89"/>
      <c r="O317" s="89"/>
      <c r="P317" s="79">
        <f t="shared" si="4"/>
        <v>0</v>
      </c>
    </row>
    <row r="318" spans="1:16" x14ac:dyDescent="0.25">
      <c r="A318" s="76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8"/>
      <c r="N318" s="89"/>
      <c r="O318" s="89"/>
      <c r="P318" s="79">
        <f t="shared" si="4"/>
        <v>0</v>
      </c>
    </row>
    <row r="319" spans="1:16" x14ac:dyDescent="0.25">
      <c r="A319" s="76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8"/>
      <c r="N319" s="89"/>
      <c r="O319" s="89"/>
      <c r="P319" s="79">
        <f t="shared" si="4"/>
        <v>0</v>
      </c>
    </row>
    <row r="320" spans="1:16" x14ac:dyDescent="0.25">
      <c r="A320" s="76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8"/>
      <c r="N320" s="89"/>
      <c r="O320" s="89"/>
      <c r="P320" s="79">
        <f t="shared" si="4"/>
        <v>0</v>
      </c>
    </row>
    <row r="321" spans="1:16" x14ac:dyDescent="0.25">
      <c r="A321" s="76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8"/>
      <c r="N321" s="89"/>
      <c r="O321" s="89"/>
      <c r="P321" s="79">
        <f t="shared" si="4"/>
        <v>0</v>
      </c>
    </row>
    <row r="322" spans="1:16" x14ac:dyDescent="0.25">
      <c r="A322" s="76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8"/>
      <c r="N322" s="89"/>
      <c r="O322" s="89"/>
      <c r="P322" s="79">
        <f t="shared" si="4"/>
        <v>0</v>
      </c>
    </row>
    <row r="323" spans="1:16" x14ac:dyDescent="0.25">
      <c r="A323" s="7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8"/>
      <c r="N323" s="89"/>
      <c r="O323" s="89"/>
      <c r="P323" s="79">
        <f t="shared" ref="P323:P386" si="5">SUM(L323*M323)+SUM(N323*O323)</f>
        <v>0</v>
      </c>
    </row>
    <row r="324" spans="1:16" x14ac:dyDescent="0.25">
      <c r="A324" s="76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8"/>
      <c r="N324" s="89"/>
      <c r="O324" s="89"/>
      <c r="P324" s="79">
        <f t="shared" si="5"/>
        <v>0</v>
      </c>
    </row>
    <row r="325" spans="1:16" x14ac:dyDescent="0.25">
      <c r="A325" s="7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8"/>
      <c r="N325" s="89"/>
      <c r="O325" s="89"/>
      <c r="P325" s="79">
        <f t="shared" si="5"/>
        <v>0</v>
      </c>
    </row>
    <row r="326" spans="1:16" x14ac:dyDescent="0.25">
      <c r="A326" s="76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8"/>
      <c r="N326" s="89"/>
      <c r="O326" s="89"/>
      <c r="P326" s="79">
        <f t="shared" si="5"/>
        <v>0</v>
      </c>
    </row>
    <row r="327" spans="1:16" x14ac:dyDescent="0.25">
      <c r="A327" s="76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8"/>
      <c r="N327" s="89"/>
      <c r="O327" s="89"/>
      <c r="P327" s="79">
        <f t="shared" si="5"/>
        <v>0</v>
      </c>
    </row>
    <row r="328" spans="1:16" x14ac:dyDescent="0.25">
      <c r="A328" s="76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8"/>
      <c r="N328" s="89"/>
      <c r="O328" s="89"/>
      <c r="P328" s="79">
        <f t="shared" si="5"/>
        <v>0</v>
      </c>
    </row>
    <row r="329" spans="1:16" x14ac:dyDescent="0.25">
      <c r="A329" s="76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8"/>
      <c r="N329" s="89"/>
      <c r="O329" s="89"/>
      <c r="P329" s="79">
        <f t="shared" si="5"/>
        <v>0</v>
      </c>
    </row>
    <row r="330" spans="1:16" x14ac:dyDescent="0.25">
      <c r="A330" s="76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8"/>
      <c r="N330" s="89"/>
      <c r="O330" s="89"/>
      <c r="P330" s="79">
        <f t="shared" si="5"/>
        <v>0</v>
      </c>
    </row>
    <row r="331" spans="1:16" x14ac:dyDescent="0.25">
      <c r="A331" s="76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8"/>
      <c r="N331" s="89"/>
      <c r="O331" s="89"/>
      <c r="P331" s="79">
        <f t="shared" si="5"/>
        <v>0</v>
      </c>
    </row>
    <row r="332" spans="1:16" x14ac:dyDescent="0.25">
      <c r="A332" s="7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8"/>
      <c r="N332" s="89"/>
      <c r="O332" s="89"/>
      <c r="P332" s="79">
        <f t="shared" si="5"/>
        <v>0</v>
      </c>
    </row>
    <row r="333" spans="1:16" x14ac:dyDescent="0.25">
      <c r="A333" s="76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8"/>
      <c r="N333" s="89"/>
      <c r="O333" s="89"/>
      <c r="P333" s="79">
        <f t="shared" si="5"/>
        <v>0</v>
      </c>
    </row>
    <row r="334" spans="1:16" x14ac:dyDescent="0.25">
      <c r="A334" s="76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8"/>
      <c r="N334" s="89"/>
      <c r="O334" s="89"/>
      <c r="P334" s="79">
        <f t="shared" si="5"/>
        <v>0</v>
      </c>
    </row>
    <row r="335" spans="1:16" x14ac:dyDescent="0.25">
      <c r="A335" s="76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8"/>
      <c r="N335" s="89"/>
      <c r="O335" s="89"/>
      <c r="P335" s="79">
        <f t="shared" si="5"/>
        <v>0</v>
      </c>
    </row>
    <row r="336" spans="1:16" x14ac:dyDescent="0.25">
      <c r="A336" s="76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8"/>
      <c r="N336" s="89"/>
      <c r="O336" s="89"/>
      <c r="P336" s="79">
        <f t="shared" si="5"/>
        <v>0</v>
      </c>
    </row>
    <row r="337" spans="1:16" x14ac:dyDescent="0.25">
      <c r="A337" s="7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8"/>
      <c r="N337" s="89"/>
      <c r="O337" s="89"/>
      <c r="P337" s="79">
        <f t="shared" si="5"/>
        <v>0</v>
      </c>
    </row>
    <row r="338" spans="1:16" x14ac:dyDescent="0.25">
      <c r="A338" s="76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8"/>
      <c r="N338" s="89"/>
      <c r="O338" s="89"/>
      <c r="P338" s="79">
        <f t="shared" si="5"/>
        <v>0</v>
      </c>
    </row>
    <row r="339" spans="1:16" x14ac:dyDescent="0.25">
      <c r="A339" s="76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8"/>
      <c r="N339" s="89"/>
      <c r="O339" s="89"/>
      <c r="P339" s="79">
        <f t="shared" si="5"/>
        <v>0</v>
      </c>
    </row>
    <row r="340" spans="1:16" x14ac:dyDescent="0.25">
      <c r="A340" s="76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8"/>
      <c r="N340" s="89"/>
      <c r="O340" s="89"/>
      <c r="P340" s="79">
        <f t="shared" si="5"/>
        <v>0</v>
      </c>
    </row>
    <row r="341" spans="1:16" x14ac:dyDescent="0.25">
      <c r="A341" s="76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8"/>
      <c r="N341" s="89"/>
      <c r="O341" s="89"/>
      <c r="P341" s="79">
        <f t="shared" si="5"/>
        <v>0</v>
      </c>
    </row>
    <row r="342" spans="1:16" x14ac:dyDescent="0.25">
      <c r="A342" s="76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8"/>
      <c r="N342" s="89"/>
      <c r="O342" s="89"/>
      <c r="P342" s="79">
        <f t="shared" si="5"/>
        <v>0</v>
      </c>
    </row>
    <row r="343" spans="1:16" x14ac:dyDescent="0.25">
      <c r="A343" s="76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8"/>
      <c r="N343" s="89"/>
      <c r="O343" s="89"/>
      <c r="P343" s="79">
        <f t="shared" si="5"/>
        <v>0</v>
      </c>
    </row>
    <row r="344" spans="1:16" x14ac:dyDescent="0.25">
      <c r="A344" s="7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8"/>
      <c r="N344" s="89"/>
      <c r="O344" s="89"/>
      <c r="P344" s="79">
        <f t="shared" si="5"/>
        <v>0</v>
      </c>
    </row>
    <row r="345" spans="1:16" x14ac:dyDescent="0.25">
      <c r="A345" s="76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8"/>
      <c r="N345" s="89"/>
      <c r="O345" s="89"/>
      <c r="P345" s="79">
        <f t="shared" si="5"/>
        <v>0</v>
      </c>
    </row>
    <row r="346" spans="1:16" x14ac:dyDescent="0.25">
      <c r="A346" s="76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8"/>
      <c r="N346" s="89"/>
      <c r="O346" s="89"/>
      <c r="P346" s="79">
        <f t="shared" si="5"/>
        <v>0</v>
      </c>
    </row>
    <row r="347" spans="1:16" x14ac:dyDescent="0.25">
      <c r="A347" s="76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8"/>
      <c r="N347" s="89"/>
      <c r="O347" s="89"/>
      <c r="P347" s="79">
        <f t="shared" si="5"/>
        <v>0</v>
      </c>
    </row>
    <row r="348" spans="1:16" x14ac:dyDescent="0.25">
      <c r="A348" s="76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8"/>
      <c r="N348" s="89"/>
      <c r="O348" s="89"/>
      <c r="P348" s="79">
        <f t="shared" si="5"/>
        <v>0</v>
      </c>
    </row>
    <row r="349" spans="1:16" x14ac:dyDescent="0.25">
      <c r="A349" s="76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8"/>
      <c r="N349" s="89"/>
      <c r="O349" s="89"/>
      <c r="P349" s="79">
        <f t="shared" si="5"/>
        <v>0</v>
      </c>
    </row>
    <row r="350" spans="1:16" x14ac:dyDescent="0.25">
      <c r="A350" s="76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8"/>
      <c r="N350" s="89"/>
      <c r="O350" s="89"/>
      <c r="P350" s="79">
        <f t="shared" si="5"/>
        <v>0</v>
      </c>
    </row>
    <row r="351" spans="1:16" x14ac:dyDescent="0.25">
      <c r="A351" s="76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8"/>
      <c r="N351" s="89"/>
      <c r="O351" s="89"/>
      <c r="P351" s="79">
        <f t="shared" si="5"/>
        <v>0</v>
      </c>
    </row>
    <row r="352" spans="1:16" x14ac:dyDescent="0.25">
      <c r="A352" s="76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8"/>
      <c r="N352" s="89"/>
      <c r="O352" s="89"/>
      <c r="P352" s="79">
        <f t="shared" si="5"/>
        <v>0</v>
      </c>
    </row>
    <row r="353" spans="1:16" x14ac:dyDescent="0.25">
      <c r="A353" s="76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8"/>
      <c r="N353" s="89"/>
      <c r="O353" s="89"/>
      <c r="P353" s="79">
        <f t="shared" si="5"/>
        <v>0</v>
      </c>
    </row>
    <row r="354" spans="1:16" x14ac:dyDescent="0.25">
      <c r="A354" s="76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8"/>
      <c r="N354" s="89"/>
      <c r="O354" s="89"/>
      <c r="P354" s="79">
        <f t="shared" si="5"/>
        <v>0</v>
      </c>
    </row>
    <row r="355" spans="1:16" x14ac:dyDescent="0.25">
      <c r="A355" s="76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8"/>
      <c r="N355" s="89"/>
      <c r="O355" s="89"/>
      <c r="P355" s="79">
        <f t="shared" si="5"/>
        <v>0</v>
      </c>
    </row>
    <row r="356" spans="1:16" x14ac:dyDescent="0.25">
      <c r="A356" s="76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8"/>
      <c r="N356" s="89"/>
      <c r="O356" s="89"/>
      <c r="P356" s="79">
        <f t="shared" si="5"/>
        <v>0</v>
      </c>
    </row>
    <row r="357" spans="1:16" x14ac:dyDescent="0.25">
      <c r="A357" s="76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8"/>
      <c r="N357" s="89"/>
      <c r="O357" s="89"/>
      <c r="P357" s="79">
        <f t="shared" si="5"/>
        <v>0</v>
      </c>
    </row>
    <row r="358" spans="1:16" x14ac:dyDescent="0.25">
      <c r="A358" s="76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8"/>
      <c r="N358" s="89"/>
      <c r="O358" s="89"/>
      <c r="P358" s="79">
        <f t="shared" si="5"/>
        <v>0</v>
      </c>
    </row>
    <row r="359" spans="1:16" x14ac:dyDescent="0.25">
      <c r="A359" s="76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8"/>
      <c r="N359" s="89"/>
      <c r="O359" s="89"/>
      <c r="P359" s="79">
        <f t="shared" si="5"/>
        <v>0</v>
      </c>
    </row>
    <row r="360" spans="1:16" x14ac:dyDescent="0.25">
      <c r="A360" s="76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8"/>
      <c r="N360" s="89"/>
      <c r="O360" s="89"/>
      <c r="P360" s="79">
        <f t="shared" si="5"/>
        <v>0</v>
      </c>
    </row>
    <row r="361" spans="1:16" x14ac:dyDescent="0.25">
      <c r="A361" s="76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8"/>
      <c r="N361" s="89"/>
      <c r="O361" s="89"/>
      <c r="P361" s="79">
        <f t="shared" si="5"/>
        <v>0</v>
      </c>
    </row>
    <row r="362" spans="1:16" x14ac:dyDescent="0.25">
      <c r="A362" s="7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8"/>
      <c r="N362" s="89"/>
      <c r="O362" s="89"/>
      <c r="P362" s="79">
        <f t="shared" si="5"/>
        <v>0</v>
      </c>
    </row>
    <row r="363" spans="1:16" x14ac:dyDescent="0.25">
      <c r="A363" s="76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8"/>
      <c r="N363" s="89"/>
      <c r="O363" s="89"/>
      <c r="P363" s="79">
        <f t="shared" si="5"/>
        <v>0</v>
      </c>
    </row>
    <row r="364" spans="1:16" x14ac:dyDescent="0.25">
      <c r="A364" s="76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8"/>
      <c r="N364" s="89"/>
      <c r="O364" s="89"/>
      <c r="P364" s="79">
        <f t="shared" si="5"/>
        <v>0</v>
      </c>
    </row>
    <row r="365" spans="1:16" x14ac:dyDescent="0.25">
      <c r="A365" s="76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8"/>
      <c r="N365" s="89"/>
      <c r="O365" s="89"/>
      <c r="P365" s="79">
        <f t="shared" si="5"/>
        <v>0</v>
      </c>
    </row>
    <row r="366" spans="1:16" x14ac:dyDescent="0.25">
      <c r="A366" s="76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8"/>
      <c r="N366" s="89"/>
      <c r="O366" s="89"/>
      <c r="P366" s="79">
        <f t="shared" si="5"/>
        <v>0</v>
      </c>
    </row>
    <row r="367" spans="1:16" x14ac:dyDescent="0.25">
      <c r="A367" s="76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8"/>
      <c r="N367" s="89"/>
      <c r="O367" s="89"/>
      <c r="P367" s="79">
        <f t="shared" si="5"/>
        <v>0</v>
      </c>
    </row>
    <row r="368" spans="1:16" x14ac:dyDescent="0.25">
      <c r="A368" s="76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8"/>
      <c r="N368" s="89"/>
      <c r="O368" s="89"/>
      <c r="P368" s="79">
        <f t="shared" si="5"/>
        <v>0</v>
      </c>
    </row>
    <row r="369" spans="1:16" x14ac:dyDescent="0.25">
      <c r="A369" s="76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8"/>
      <c r="N369" s="89"/>
      <c r="O369" s="89"/>
      <c r="P369" s="79">
        <f t="shared" si="5"/>
        <v>0</v>
      </c>
    </row>
    <row r="370" spans="1:16" x14ac:dyDescent="0.25">
      <c r="A370" s="7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8"/>
      <c r="N370" s="89"/>
      <c r="O370" s="89"/>
      <c r="P370" s="79">
        <f t="shared" si="5"/>
        <v>0</v>
      </c>
    </row>
    <row r="371" spans="1:16" x14ac:dyDescent="0.25">
      <c r="A371" s="76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8"/>
      <c r="N371" s="89"/>
      <c r="O371" s="89"/>
      <c r="P371" s="79">
        <f t="shared" si="5"/>
        <v>0</v>
      </c>
    </row>
    <row r="372" spans="1:16" x14ac:dyDescent="0.25">
      <c r="A372" s="76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8"/>
      <c r="N372" s="89"/>
      <c r="O372" s="89"/>
      <c r="P372" s="79">
        <f t="shared" si="5"/>
        <v>0</v>
      </c>
    </row>
    <row r="373" spans="1:16" x14ac:dyDescent="0.25">
      <c r="A373" s="76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8"/>
      <c r="N373" s="89"/>
      <c r="O373" s="89"/>
      <c r="P373" s="79">
        <f t="shared" si="5"/>
        <v>0</v>
      </c>
    </row>
    <row r="374" spans="1:16" x14ac:dyDescent="0.25">
      <c r="A374" s="76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8"/>
      <c r="N374" s="89"/>
      <c r="O374" s="89"/>
      <c r="P374" s="79">
        <f t="shared" si="5"/>
        <v>0</v>
      </c>
    </row>
    <row r="375" spans="1:16" x14ac:dyDescent="0.25">
      <c r="A375" s="76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8"/>
      <c r="N375" s="89"/>
      <c r="O375" s="89"/>
      <c r="P375" s="79">
        <f t="shared" si="5"/>
        <v>0</v>
      </c>
    </row>
    <row r="376" spans="1:16" x14ac:dyDescent="0.25">
      <c r="A376" s="7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8"/>
      <c r="N376" s="89"/>
      <c r="O376" s="89"/>
      <c r="P376" s="79">
        <f t="shared" si="5"/>
        <v>0</v>
      </c>
    </row>
    <row r="377" spans="1:16" x14ac:dyDescent="0.25">
      <c r="A377" s="76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8"/>
      <c r="N377" s="89"/>
      <c r="O377" s="89"/>
      <c r="P377" s="79">
        <f t="shared" si="5"/>
        <v>0</v>
      </c>
    </row>
    <row r="378" spans="1:16" x14ac:dyDescent="0.25">
      <c r="A378" s="76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8"/>
      <c r="N378" s="89"/>
      <c r="O378" s="89"/>
      <c r="P378" s="79">
        <f t="shared" si="5"/>
        <v>0</v>
      </c>
    </row>
    <row r="379" spans="1:16" x14ac:dyDescent="0.25">
      <c r="A379" s="76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8"/>
      <c r="N379" s="89"/>
      <c r="O379" s="89"/>
      <c r="P379" s="79">
        <f t="shared" si="5"/>
        <v>0</v>
      </c>
    </row>
    <row r="380" spans="1:16" x14ac:dyDescent="0.25">
      <c r="A380" s="76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8"/>
      <c r="N380" s="89"/>
      <c r="O380" s="89"/>
      <c r="P380" s="79">
        <f t="shared" si="5"/>
        <v>0</v>
      </c>
    </row>
    <row r="381" spans="1:16" x14ac:dyDescent="0.25">
      <c r="A381" s="76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8"/>
      <c r="N381" s="89"/>
      <c r="O381" s="89"/>
      <c r="P381" s="79">
        <f t="shared" si="5"/>
        <v>0</v>
      </c>
    </row>
    <row r="382" spans="1:16" x14ac:dyDescent="0.25">
      <c r="A382" s="76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8"/>
      <c r="N382" s="89"/>
      <c r="O382" s="89"/>
      <c r="P382" s="79">
        <f t="shared" si="5"/>
        <v>0</v>
      </c>
    </row>
    <row r="383" spans="1:16" x14ac:dyDescent="0.25">
      <c r="A383" s="7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8"/>
      <c r="N383" s="89"/>
      <c r="O383" s="89"/>
      <c r="P383" s="79">
        <f t="shared" si="5"/>
        <v>0</v>
      </c>
    </row>
    <row r="384" spans="1:16" x14ac:dyDescent="0.25">
      <c r="A384" s="76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8"/>
      <c r="N384" s="89"/>
      <c r="O384" s="89"/>
      <c r="P384" s="79">
        <f t="shared" si="5"/>
        <v>0</v>
      </c>
    </row>
    <row r="385" spans="1:16" x14ac:dyDescent="0.25">
      <c r="A385" s="76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8"/>
      <c r="N385" s="89"/>
      <c r="O385" s="89"/>
      <c r="P385" s="79">
        <f t="shared" si="5"/>
        <v>0</v>
      </c>
    </row>
    <row r="386" spans="1:16" x14ac:dyDescent="0.25">
      <c r="A386" s="76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8"/>
      <c r="N386" s="89"/>
      <c r="O386" s="89"/>
      <c r="P386" s="79">
        <f t="shared" si="5"/>
        <v>0</v>
      </c>
    </row>
    <row r="387" spans="1:16" x14ac:dyDescent="0.25">
      <c r="A387" s="76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8"/>
      <c r="N387" s="89"/>
      <c r="O387" s="89"/>
      <c r="P387" s="79">
        <f t="shared" ref="P387:P450" si="6">SUM(L387*M387)+SUM(N387*O387)</f>
        <v>0</v>
      </c>
    </row>
    <row r="388" spans="1:16" x14ac:dyDescent="0.25">
      <c r="A388" s="76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8"/>
      <c r="N388" s="89"/>
      <c r="O388" s="89"/>
      <c r="P388" s="79">
        <f t="shared" si="6"/>
        <v>0</v>
      </c>
    </row>
    <row r="389" spans="1:16" x14ac:dyDescent="0.25">
      <c r="A389" s="76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8"/>
      <c r="N389" s="89"/>
      <c r="O389" s="89"/>
      <c r="P389" s="79">
        <f t="shared" si="6"/>
        <v>0</v>
      </c>
    </row>
    <row r="390" spans="1:16" x14ac:dyDescent="0.25">
      <c r="A390" s="76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8"/>
      <c r="N390" s="89"/>
      <c r="O390" s="89"/>
      <c r="P390" s="79">
        <f t="shared" si="6"/>
        <v>0</v>
      </c>
    </row>
    <row r="391" spans="1:16" x14ac:dyDescent="0.25">
      <c r="A391" s="76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8"/>
      <c r="N391" s="89"/>
      <c r="O391" s="89"/>
      <c r="P391" s="79">
        <f t="shared" si="6"/>
        <v>0</v>
      </c>
    </row>
    <row r="392" spans="1:16" x14ac:dyDescent="0.25">
      <c r="A392" s="76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8"/>
      <c r="N392" s="89"/>
      <c r="O392" s="89"/>
      <c r="P392" s="79">
        <f t="shared" si="6"/>
        <v>0</v>
      </c>
    </row>
    <row r="393" spans="1:16" x14ac:dyDescent="0.25">
      <c r="A393" s="76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8"/>
      <c r="N393" s="89"/>
      <c r="O393" s="89"/>
      <c r="P393" s="79">
        <f t="shared" si="6"/>
        <v>0</v>
      </c>
    </row>
    <row r="394" spans="1:16" x14ac:dyDescent="0.25">
      <c r="A394" s="76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8"/>
      <c r="N394" s="89"/>
      <c r="O394" s="89"/>
      <c r="P394" s="79">
        <f t="shared" si="6"/>
        <v>0</v>
      </c>
    </row>
    <row r="395" spans="1:16" x14ac:dyDescent="0.25">
      <c r="A395" s="76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8"/>
      <c r="N395" s="89"/>
      <c r="O395" s="89"/>
      <c r="P395" s="79">
        <f t="shared" si="6"/>
        <v>0</v>
      </c>
    </row>
    <row r="396" spans="1:16" x14ac:dyDescent="0.25">
      <c r="A396" s="76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8"/>
      <c r="N396" s="89"/>
      <c r="O396" s="89"/>
      <c r="P396" s="79">
        <f t="shared" si="6"/>
        <v>0</v>
      </c>
    </row>
    <row r="397" spans="1:16" x14ac:dyDescent="0.25">
      <c r="A397" s="76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8"/>
      <c r="N397" s="89"/>
      <c r="O397" s="89"/>
      <c r="P397" s="79">
        <f t="shared" si="6"/>
        <v>0</v>
      </c>
    </row>
    <row r="398" spans="1:16" x14ac:dyDescent="0.25">
      <c r="A398" s="76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8"/>
      <c r="N398" s="89"/>
      <c r="O398" s="89"/>
      <c r="P398" s="79">
        <f t="shared" si="6"/>
        <v>0</v>
      </c>
    </row>
    <row r="399" spans="1:16" x14ac:dyDescent="0.25">
      <c r="A399" s="76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8"/>
      <c r="N399" s="89"/>
      <c r="O399" s="89"/>
      <c r="P399" s="79">
        <f t="shared" si="6"/>
        <v>0</v>
      </c>
    </row>
    <row r="400" spans="1:16" x14ac:dyDescent="0.25">
      <c r="A400" s="76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8"/>
      <c r="N400" s="89"/>
      <c r="O400" s="89"/>
      <c r="P400" s="79">
        <f t="shared" si="6"/>
        <v>0</v>
      </c>
    </row>
    <row r="401" spans="1:16" x14ac:dyDescent="0.25">
      <c r="A401" s="76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8"/>
      <c r="N401" s="89"/>
      <c r="O401" s="89"/>
      <c r="P401" s="79">
        <f t="shared" si="6"/>
        <v>0</v>
      </c>
    </row>
    <row r="402" spans="1:16" x14ac:dyDescent="0.25">
      <c r="A402" s="76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8"/>
      <c r="N402" s="89"/>
      <c r="O402" s="89"/>
      <c r="P402" s="79">
        <f t="shared" si="6"/>
        <v>0</v>
      </c>
    </row>
    <row r="403" spans="1:16" x14ac:dyDescent="0.25">
      <c r="A403" s="76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8"/>
      <c r="N403" s="89"/>
      <c r="O403" s="89"/>
      <c r="P403" s="79">
        <f t="shared" si="6"/>
        <v>0</v>
      </c>
    </row>
    <row r="404" spans="1:16" x14ac:dyDescent="0.25">
      <c r="A404" s="76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8"/>
      <c r="N404" s="89"/>
      <c r="O404" s="89"/>
      <c r="P404" s="79">
        <f t="shared" si="6"/>
        <v>0</v>
      </c>
    </row>
    <row r="405" spans="1:16" x14ac:dyDescent="0.25">
      <c r="A405" s="76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8"/>
      <c r="N405" s="89"/>
      <c r="O405" s="89"/>
      <c r="P405" s="79">
        <f t="shared" si="6"/>
        <v>0</v>
      </c>
    </row>
    <row r="406" spans="1:16" x14ac:dyDescent="0.25">
      <c r="A406" s="76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8"/>
      <c r="N406" s="89"/>
      <c r="O406" s="89"/>
      <c r="P406" s="79">
        <f t="shared" si="6"/>
        <v>0</v>
      </c>
    </row>
    <row r="407" spans="1:16" x14ac:dyDescent="0.25">
      <c r="A407" s="76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8"/>
      <c r="N407" s="89"/>
      <c r="O407" s="89"/>
      <c r="P407" s="79">
        <f t="shared" si="6"/>
        <v>0</v>
      </c>
    </row>
    <row r="408" spans="1:16" x14ac:dyDescent="0.25">
      <c r="A408" s="76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8"/>
      <c r="N408" s="89"/>
      <c r="O408" s="89"/>
      <c r="P408" s="79">
        <f t="shared" si="6"/>
        <v>0</v>
      </c>
    </row>
    <row r="409" spans="1:16" x14ac:dyDescent="0.25">
      <c r="A409" s="76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8"/>
      <c r="N409" s="89"/>
      <c r="O409" s="89"/>
      <c r="P409" s="79">
        <f t="shared" si="6"/>
        <v>0</v>
      </c>
    </row>
    <row r="410" spans="1:16" x14ac:dyDescent="0.25">
      <c r="A410" s="76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8"/>
      <c r="N410" s="89"/>
      <c r="O410" s="89"/>
      <c r="P410" s="79">
        <f t="shared" si="6"/>
        <v>0</v>
      </c>
    </row>
    <row r="411" spans="1:16" x14ac:dyDescent="0.25">
      <c r="A411" s="76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8"/>
      <c r="N411" s="89"/>
      <c r="O411" s="89"/>
      <c r="P411" s="79">
        <f t="shared" si="6"/>
        <v>0</v>
      </c>
    </row>
    <row r="412" spans="1:16" x14ac:dyDescent="0.25">
      <c r="A412" s="76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8"/>
      <c r="N412" s="89"/>
      <c r="O412" s="89"/>
      <c r="P412" s="79">
        <f t="shared" si="6"/>
        <v>0</v>
      </c>
    </row>
    <row r="413" spans="1:16" x14ac:dyDescent="0.25">
      <c r="A413" s="7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8"/>
      <c r="N413" s="89"/>
      <c r="O413" s="89"/>
      <c r="P413" s="79">
        <f t="shared" si="6"/>
        <v>0</v>
      </c>
    </row>
    <row r="414" spans="1:16" x14ac:dyDescent="0.25">
      <c r="A414" s="76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8"/>
      <c r="N414" s="89"/>
      <c r="O414" s="89"/>
      <c r="P414" s="79">
        <f t="shared" si="6"/>
        <v>0</v>
      </c>
    </row>
    <row r="415" spans="1:16" x14ac:dyDescent="0.25">
      <c r="A415" s="76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8"/>
      <c r="N415" s="89"/>
      <c r="O415" s="89"/>
      <c r="P415" s="79">
        <f t="shared" si="6"/>
        <v>0</v>
      </c>
    </row>
    <row r="416" spans="1:16" x14ac:dyDescent="0.25">
      <c r="A416" s="76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8"/>
      <c r="N416" s="89"/>
      <c r="O416" s="89"/>
      <c r="P416" s="79">
        <f t="shared" si="6"/>
        <v>0</v>
      </c>
    </row>
    <row r="417" spans="1:16" x14ac:dyDescent="0.25">
      <c r="A417" s="76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8"/>
      <c r="N417" s="89"/>
      <c r="O417" s="89"/>
      <c r="P417" s="79">
        <f t="shared" si="6"/>
        <v>0</v>
      </c>
    </row>
    <row r="418" spans="1:16" x14ac:dyDescent="0.25">
      <c r="A418" s="76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8"/>
      <c r="N418" s="89"/>
      <c r="O418" s="89"/>
      <c r="P418" s="79">
        <f t="shared" si="6"/>
        <v>0</v>
      </c>
    </row>
    <row r="419" spans="1:16" x14ac:dyDescent="0.25">
      <c r="A419" s="76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8"/>
      <c r="N419" s="89"/>
      <c r="O419" s="89"/>
      <c r="P419" s="79">
        <f t="shared" si="6"/>
        <v>0</v>
      </c>
    </row>
    <row r="420" spans="1:16" x14ac:dyDescent="0.25">
      <c r="A420" s="76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8"/>
      <c r="N420" s="89"/>
      <c r="O420" s="89"/>
      <c r="P420" s="79">
        <f t="shared" si="6"/>
        <v>0</v>
      </c>
    </row>
    <row r="421" spans="1:16" x14ac:dyDescent="0.25">
      <c r="A421" s="76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8"/>
      <c r="N421" s="89"/>
      <c r="O421" s="89"/>
      <c r="P421" s="79">
        <f t="shared" si="6"/>
        <v>0</v>
      </c>
    </row>
    <row r="422" spans="1:16" x14ac:dyDescent="0.25">
      <c r="A422" s="76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8"/>
      <c r="N422" s="89"/>
      <c r="O422" s="89"/>
      <c r="P422" s="79">
        <f t="shared" si="6"/>
        <v>0</v>
      </c>
    </row>
    <row r="423" spans="1:16" x14ac:dyDescent="0.25">
      <c r="A423" s="76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8"/>
      <c r="N423" s="89"/>
      <c r="O423" s="89"/>
      <c r="P423" s="79">
        <f t="shared" si="6"/>
        <v>0</v>
      </c>
    </row>
    <row r="424" spans="1:16" x14ac:dyDescent="0.25">
      <c r="A424" s="76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8"/>
      <c r="N424" s="89"/>
      <c r="O424" s="89"/>
      <c r="P424" s="79">
        <f t="shared" si="6"/>
        <v>0</v>
      </c>
    </row>
    <row r="425" spans="1:16" x14ac:dyDescent="0.25">
      <c r="A425" s="76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8"/>
      <c r="N425" s="89"/>
      <c r="O425" s="89"/>
      <c r="P425" s="79">
        <f t="shared" si="6"/>
        <v>0</v>
      </c>
    </row>
    <row r="426" spans="1:16" x14ac:dyDescent="0.25">
      <c r="A426" s="76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8"/>
      <c r="N426" s="89"/>
      <c r="O426" s="89"/>
      <c r="P426" s="79">
        <f t="shared" si="6"/>
        <v>0</v>
      </c>
    </row>
    <row r="427" spans="1:16" x14ac:dyDescent="0.25">
      <c r="A427" s="7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8"/>
      <c r="N427" s="89"/>
      <c r="O427" s="89"/>
      <c r="P427" s="79">
        <f t="shared" si="6"/>
        <v>0</v>
      </c>
    </row>
    <row r="428" spans="1:16" x14ac:dyDescent="0.25">
      <c r="A428" s="76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8"/>
      <c r="N428" s="89"/>
      <c r="O428" s="89"/>
      <c r="P428" s="79">
        <f t="shared" si="6"/>
        <v>0</v>
      </c>
    </row>
    <row r="429" spans="1:16" x14ac:dyDescent="0.25">
      <c r="A429" s="76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8"/>
      <c r="N429" s="89"/>
      <c r="O429" s="89"/>
      <c r="P429" s="79">
        <f t="shared" si="6"/>
        <v>0</v>
      </c>
    </row>
    <row r="430" spans="1:16" x14ac:dyDescent="0.25">
      <c r="A430" s="76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8"/>
      <c r="N430" s="89"/>
      <c r="O430" s="89"/>
      <c r="P430" s="79">
        <f t="shared" si="6"/>
        <v>0</v>
      </c>
    </row>
    <row r="431" spans="1:16" x14ac:dyDescent="0.25">
      <c r="A431" s="76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8"/>
      <c r="N431" s="89"/>
      <c r="O431" s="89"/>
      <c r="P431" s="79">
        <f t="shared" si="6"/>
        <v>0</v>
      </c>
    </row>
    <row r="432" spans="1:16" x14ac:dyDescent="0.25">
      <c r="A432" s="76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8"/>
      <c r="N432" s="89"/>
      <c r="O432" s="89"/>
      <c r="P432" s="79">
        <f t="shared" si="6"/>
        <v>0</v>
      </c>
    </row>
    <row r="433" spans="1:16" x14ac:dyDescent="0.25">
      <c r="A433" s="76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8"/>
      <c r="N433" s="89"/>
      <c r="O433" s="89"/>
      <c r="P433" s="79">
        <f t="shared" si="6"/>
        <v>0</v>
      </c>
    </row>
    <row r="434" spans="1:16" x14ac:dyDescent="0.25">
      <c r="A434" s="7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8"/>
      <c r="N434" s="89"/>
      <c r="O434" s="89"/>
      <c r="P434" s="79">
        <f t="shared" si="6"/>
        <v>0</v>
      </c>
    </row>
    <row r="435" spans="1:16" x14ac:dyDescent="0.25">
      <c r="A435" s="76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8"/>
      <c r="N435" s="89"/>
      <c r="O435" s="89"/>
      <c r="P435" s="79">
        <f t="shared" si="6"/>
        <v>0</v>
      </c>
    </row>
    <row r="436" spans="1:16" x14ac:dyDescent="0.25">
      <c r="A436" s="76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8"/>
      <c r="N436" s="89"/>
      <c r="O436" s="89"/>
      <c r="P436" s="79">
        <f t="shared" si="6"/>
        <v>0</v>
      </c>
    </row>
    <row r="437" spans="1:16" x14ac:dyDescent="0.25">
      <c r="A437" s="76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8"/>
      <c r="N437" s="89"/>
      <c r="O437" s="89"/>
      <c r="P437" s="79">
        <f t="shared" si="6"/>
        <v>0</v>
      </c>
    </row>
    <row r="438" spans="1:16" x14ac:dyDescent="0.25">
      <c r="A438" s="76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8"/>
      <c r="N438" s="89"/>
      <c r="O438" s="89"/>
      <c r="P438" s="79">
        <f t="shared" si="6"/>
        <v>0</v>
      </c>
    </row>
    <row r="439" spans="1:16" x14ac:dyDescent="0.25">
      <c r="A439" s="76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8"/>
      <c r="N439" s="89"/>
      <c r="O439" s="89"/>
      <c r="P439" s="79">
        <f t="shared" si="6"/>
        <v>0</v>
      </c>
    </row>
    <row r="440" spans="1:16" x14ac:dyDescent="0.25">
      <c r="A440" s="76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8"/>
      <c r="N440" s="89"/>
      <c r="O440" s="89"/>
      <c r="P440" s="79">
        <f t="shared" si="6"/>
        <v>0</v>
      </c>
    </row>
    <row r="441" spans="1:16" x14ac:dyDescent="0.25">
      <c r="A441" s="76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8"/>
      <c r="N441" s="89"/>
      <c r="O441" s="89"/>
      <c r="P441" s="79">
        <f t="shared" si="6"/>
        <v>0</v>
      </c>
    </row>
    <row r="442" spans="1:16" x14ac:dyDescent="0.25">
      <c r="A442" s="76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8"/>
      <c r="N442" s="89"/>
      <c r="O442" s="89"/>
      <c r="P442" s="79">
        <f t="shared" si="6"/>
        <v>0</v>
      </c>
    </row>
    <row r="443" spans="1:16" x14ac:dyDescent="0.25">
      <c r="A443" s="76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8"/>
      <c r="N443" s="89"/>
      <c r="O443" s="89"/>
      <c r="P443" s="79">
        <f t="shared" si="6"/>
        <v>0</v>
      </c>
    </row>
    <row r="444" spans="1:16" x14ac:dyDescent="0.25">
      <c r="A444" s="76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8"/>
      <c r="N444" s="89"/>
      <c r="O444" s="89"/>
      <c r="P444" s="79">
        <f t="shared" si="6"/>
        <v>0</v>
      </c>
    </row>
    <row r="445" spans="1:16" x14ac:dyDescent="0.25">
      <c r="A445" s="76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8"/>
      <c r="N445" s="89"/>
      <c r="O445" s="89"/>
      <c r="P445" s="79">
        <f t="shared" si="6"/>
        <v>0</v>
      </c>
    </row>
    <row r="446" spans="1:16" x14ac:dyDescent="0.25">
      <c r="A446" s="76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8"/>
      <c r="N446" s="89"/>
      <c r="O446" s="89"/>
      <c r="P446" s="79">
        <f t="shared" si="6"/>
        <v>0</v>
      </c>
    </row>
    <row r="447" spans="1:16" x14ac:dyDescent="0.25">
      <c r="A447" s="76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8"/>
      <c r="N447" s="89"/>
      <c r="O447" s="89"/>
      <c r="P447" s="79">
        <f t="shared" si="6"/>
        <v>0</v>
      </c>
    </row>
    <row r="448" spans="1:16" x14ac:dyDescent="0.25">
      <c r="A448" s="76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8"/>
      <c r="N448" s="89"/>
      <c r="O448" s="89"/>
      <c r="P448" s="79">
        <f t="shared" si="6"/>
        <v>0</v>
      </c>
    </row>
    <row r="449" spans="1:16" x14ac:dyDescent="0.25">
      <c r="A449" s="76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8"/>
      <c r="N449" s="89"/>
      <c r="O449" s="89"/>
      <c r="P449" s="79">
        <f t="shared" si="6"/>
        <v>0</v>
      </c>
    </row>
    <row r="450" spans="1:16" x14ac:dyDescent="0.25">
      <c r="A450" s="76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8"/>
      <c r="N450" s="89"/>
      <c r="O450" s="89"/>
      <c r="P450" s="79">
        <f t="shared" si="6"/>
        <v>0</v>
      </c>
    </row>
    <row r="451" spans="1:16" x14ac:dyDescent="0.25">
      <c r="A451" s="76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8"/>
      <c r="N451" s="89"/>
      <c r="O451" s="89"/>
      <c r="P451" s="79">
        <f t="shared" ref="P451:P514" si="7">SUM(L451*M451)+SUM(N451*O451)</f>
        <v>0</v>
      </c>
    </row>
    <row r="452" spans="1:16" x14ac:dyDescent="0.25">
      <c r="A452" s="76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8"/>
      <c r="N452" s="89"/>
      <c r="O452" s="89"/>
      <c r="P452" s="79">
        <f t="shared" si="7"/>
        <v>0</v>
      </c>
    </row>
    <row r="453" spans="1:16" x14ac:dyDescent="0.25">
      <c r="A453" s="76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8"/>
      <c r="N453" s="89"/>
      <c r="O453" s="89"/>
      <c r="P453" s="79">
        <f t="shared" si="7"/>
        <v>0</v>
      </c>
    </row>
    <row r="454" spans="1:16" x14ac:dyDescent="0.25">
      <c r="A454" s="76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8"/>
      <c r="N454" s="89"/>
      <c r="O454" s="89"/>
      <c r="P454" s="79">
        <f t="shared" si="7"/>
        <v>0</v>
      </c>
    </row>
    <row r="455" spans="1:16" x14ac:dyDescent="0.25">
      <c r="A455" s="76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8"/>
      <c r="N455" s="89"/>
      <c r="O455" s="89"/>
      <c r="P455" s="79">
        <f t="shared" si="7"/>
        <v>0</v>
      </c>
    </row>
    <row r="456" spans="1:16" x14ac:dyDescent="0.25">
      <c r="A456" s="76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8"/>
      <c r="N456" s="89"/>
      <c r="O456" s="89"/>
      <c r="P456" s="79">
        <f t="shared" si="7"/>
        <v>0</v>
      </c>
    </row>
    <row r="457" spans="1:16" x14ac:dyDescent="0.25">
      <c r="A457" s="76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8"/>
      <c r="N457" s="89"/>
      <c r="O457" s="89"/>
      <c r="P457" s="79">
        <f t="shared" si="7"/>
        <v>0</v>
      </c>
    </row>
    <row r="458" spans="1:16" x14ac:dyDescent="0.25">
      <c r="A458" s="76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8"/>
      <c r="N458" s="89"/>
      <c r="O458" s="89"/>
      <c r="P458" s="79">
        <f t="shared" si="7"/>
        <v>0</v>
      </c>
    </row>
    <row r="459" spans="1:16" x14ac:dyDescent="0.25">
      <c r="A459" s="76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8"/>
      <c r="N459" s="89"/>
      <c r="O459" s="89"/>
      <c r="P459" s="79">
        <f t="shared" si="7"/>
        <v>0</v>
      </c>
    </row>
    <row r="460" spans="1:16" x14ac:dyDescent="0.25">
      <c r="A460" s="76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8"/>
      <c r="N460" s="89"/>
      <c r="O460" s="89"/>
      <c r="P460" s="79">
        <f t="shared" si="7"/>
        <v>0</v>
      </c>
    </row>
    <row r="461" spans="1:16" x14ac:dyDescent="0.25">
      <c r="A461" s="76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8"/>
      <c r="N461" s="89"/>
      <c r="O461" s="89"/>
      <c r="P461" s="79">
        <f t="shared" si="7"/>
        <v>0</v>
      </c>
    </row>
    <row r="462" spans="1:16" x14ac:dyDescent="0.25">
      <c r="A462" s="76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8"/>
      <c r="N462" s="89"/>
      <c r="O462" s="89"/>
      <c r="P462" s="79">
        <f t="shared" si="7"/>
        <v>0</v>
      </c>
    </row>
    <row r="463" spans="1:16" x14ac:dyDescent="0.25">
      <c r="A463" s="76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8"/>
      <c r="N463" s="89"/>
      <c r="O463" s="89"/>
      <c r="P463" s="79">
        <f t="shared" si="7"/>
        <v>0</v>
      </c>
    </row>
    <row r="464" spans="1:16" x14ac:dyDescent="0.25">
      <c r="A464" s="76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8"/>
      <c r="N464" s="89"/>
      <c r="O464" s="89"/>
      <c r="P464" s="79">
        <f t="shared" si="7"/>
        <v>0</v>
      </c>
    </row>
    <row r="465" spans="1:16" x14ac:dyDescent="0.25">
      <c r="A465" s="76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8"/>
      <c r="N465" s="89"/>
      <c r="O465" s="89"/>
      <c r="P465" s="79">
        <f t="shared" si="7"/>
        <v>0</v>
      </c>
    </row>
    <row r="466" spans="1:16" x14ac:dyDescent="0.25">
      <c r="A466" s="76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8"/>
      <c r="N466" s="89"/>
      <c r="O466" s="89"/>
      <c r="P466" s="79">
        <f t="shared" si="7"/>
        <v>0</v>
      </c>
    </row>
    <row r="467" spans="1:16" x14ac:dyDescent="0.25">
      <c r="A467" s="76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8"/>
      <c r="N467" s="89"/>
      <c r="O467" s="89"/>
      <c r="P467" s="79">
        <f t="shared" si="7"/>
        <v>0</v>
      </c>
    </row>
    <row r="468" spans="1:16" x14ac:dyDescent="0.25">
      <c r="A468" s="76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8"/>
      <c r="N468" s="89"/>
      <c r="O468" s="89"/>
      <c r="P468" s="79">
        <f t="shared" si="7"/>
        <v>0</v>
      </c>
    </row>
    <row r="469" spans="1:16" x14ac:dyDescent="0.25">
      <c r="A469" s="76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8"/>
      <c r="N469" s="89"/>
      <c r="O469" s="89"/>
      <c r="P469" s="79">
        <f t="shared" si="7"/>
        <v>0</v>
      </c>
    </row>
    <row r="470" spans="1:16" x14ac:dyDescent="0.25">
      <c r="A470" s="76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8"/>
      <c r="N470" s="89"/>
      <c r="O470" s="89"/>
      <c r="P470" s="79">
        <f t="shared" si="7"/>
        <v>0</v>
      </c>
    </row>
    <row r="471" spans="1:16" x14ac:dyDescent="0.25">
      <c r="A471" s="76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8"/>
      <c r="N471" s="89"/>
      <c r="O471" s="89"/>
      <c r="P471" s="79">
        <f t="shared" si="7"/>
        <v>0</v>
      </c>
    </row>
    <row r="472" spans="1:16" x14ac:dyDescent="0.25">
      <c r="A472" s="76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8"/>
      <c r="N472" s="89"/>
      <c r="O472" s="89"/>
      <c r="P472" s="79">
        <f t="shared" si="7"/>
        <v>0</v>
      </c>
    </row>
    <row r="473" spans="1:16" x14ac:dyDescent="0.25">
      <c r="A473" s="76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8"/>
      <c r="N473" s="89"/>
      <c r="O473" s="89"/>
      <c r="P473" s="79">
        <f t="shared" si="7"/>
        <v>0</v>
      </c>
    </row>
    <row r="474" spans="1:16" x14ac:dyDescent="0.25">
      <c r="A474" s="76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8"/>
      <c r="N474" s="89"/>
      <c r="O474" s="89"/>
      <c r="P474" s="79">
        <f t="shared" si="7"/>
        <v>0</v>
      </c>
    </row>
    <row r="475" spans="1:16" x14ac:dyDescent="0.25">
      <c r="A475" s="76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8"/>
      <c r="N475" s="89"/>
      <c r="O475" s="89"/>
      <c r="P475" s="79">
        <f t="shared" si="7"/>
        <v>0</v>
      </c>
    </row>
    <row r="476" spans="1:16" x14ac:dyDescent="0.25">
      <c r="A476" s="76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8"/>
      <c r="N476" s="89"/>
      <c r="O476" s="89"/>
      <c r="P476" s="79">
        <f t="shared" si="7"/>
        <v>0</v>
      </c>
    </row>
    <row r="477" spans="1:16" x14ac:dyDescent="0.25">
      <c r="A477" s="76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8"/>
      <c r="N477" s="89"/>
      <c r="O477" s="89"/>
      <c r="P477" s="79">
        <f t="shared" si="7"/>
        <v>0</v>
      </c>
    </row>
    <row r="478" spans="1:16" x14ac:dyDescent="0.25">
      <c r="A478" s="76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8"/>
      <c r="N478" s="89"/>
      <c r="O478" s="89"/>
      <c r="P478" s="79">
        <f t="shared" si="7"/>
        <v>0</v>
      </c>
    </row>
    <row r="479" spans="1:16" x14ac:dyDescent="0.25">
      <c r="A479" s="76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8"/>
      <c r="N479" s="89"/>
      <c r="O479" s="89"/>
      <c r="P479" s="79">
        <f t="shared" si="7"/>
        <v>0</v>
      </c>
    </row>
    <row r="480" spans="1:16" x14ac:dyDescent="0.25">
      <c r="A480" s="76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8"/>
      <c r="N480" s="89"/>
      <c r="O480" s="89"/>
      <c r="P480" s="79">
        <f t="shared" si="7"/>
        <v>0</v>
      </c>
    </row>
    <row r="481" spans="1:16" x14ac:dyDescent="0.25">
      <c r="A481" s="76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8"/>
      <c r="N481" s="89"/>
      <c r="O481" s="89"/>
      <c r="P481" s="79">
        <f t="shared" si="7"/>
        <v>0</v>
      </c>
    </row>
    <row r="482" spans="1:16" x14ac:dyDescent="0.25">
      <c r="A482" s="76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8"/>
      <c r="N482" s="89"/>
      <c r="O482" s="89"/>
      <c r="P482" s="79">
        <f t="shared" si="7"/>
        <v>0</v>
      </c>
    </row>
    <row r="483" spans="1:16" x14ac:dyDescent="0.25">
      <c r="A483" s="76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8"/>
      <c r="N483" s="89"/>
      <c r="O483" s="89"/>
      <c r="P483" s="79">
        <f t="shared" si="7"/>
        <v>0</v>
      </c>
    </row>
    <row r="484" spans="1:16" x14ac:dyDescent="0.25">
      <c r="A484" s="76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8"/>
      <c r="N484" s="89"/>
      <c r="O484" s="89"/>
      <c r="P484" s="79">
        <f t="shared" si="7"/>
        <v>0</v>
      </c>
    </row>
    <row r="485" spans="1:16" x14ac:dyDescent="0.25">
      <c r="A485" s="76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8"/>
      <c r="N485" s="89"/>
      <c r="O485" s="89"/>
      <c r="P485" s="79">
        <f t="shared" si="7"/>
        <v>0</v>
      </c>
    </row>
    <row r="486" spans="1:16" x14ac:dyDescent="0.25">
      <c r="A486" s="76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8"/>
      <c r="N486" s="89"/>
      <c r="O486" s="89"/>
      <c r="P486" s="79">
        <f t="shared" si="7"/>
        <v>0</v>
      </c>
    </row>
    <row r="487" spans="1:16" x14ac:dyDescent="0.25">
      <c r="A487" s="76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8"/>
      <c r="N487" s="89"/>
      <c r="O487" s="89"/>
      <c r="P487" s="79">
        <f t="shared" si="7"/>
        <v>0</v>
      </c>
    </row>
    <row r="488" spans="1:16" x14ac:dyDescent="0.25">
      <c r="A488" s="76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8"/>
      <c r="N488" s="89"/>
      <c r="O488" s="89"/>
      <c r="P488" s="79">
        <f t="shared" si="7"/>
        <v>0</v>
      </c>
    </row>
    <row r="489" spans="1:16" x14ac:dyDescent="0.25">
      <c r="A489" s="76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8"/>
      <c r="N489" s="89"/>
      <c r="O489" s="89"/>
      <c r="P489" s="79">
        <f t="shared" si="7"/>
        <v>0</v>
      </c>
    </row>
    <row r="490" spans="1:16" x14ac:dyDescent="0.25">
      <c r="A490" s="76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8"/>
      <c r="N490" s="89"/>
      <c r="O490" s="89"/>
      <c r="P490" s="79">
        <f t="shared" si="7"/>
        <v>0</v>
      </c>
    </row>
    <row r="491" spans="1:16" x14ac:dyDescent="0.25">
      <c r="A491" s="76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8"/>
      <c r="N491" s="89"/>
      <c r="O491" s="89"/>
      <c r="P491" s="79">
        <f t="shared" si="7"/>
        <v>0</v>
      </c>
    </row>
    <row r="492" spans="1:16" x14ac:dyDescent="0.25">
      <c r="A492" s="76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8"/>
      <c r="N492" s="89"/>
      <c r="O492" s="89"/>
      <c r="P492" s="79">
        <f t="shared" si="7"/>
        <v>0</v>
      </c>
    </row>
    <row r="493" spans="1:16" x14ac:dyDescent="0.25">
      <c r="A493" s="76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8"/>
      <c r="N493" s="89"/>
      <c r="O493" s="89"/>
      <c r="P493" s="79">
        <f t="shared" si="7"/>
        <v>0</v>
      </c>
    </row>
    <row r="494" spans="1:16" x14ac:dyDescent="0.25">
      <c r="A494" s="76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8"/>
      <c r="N494" s="89"/>
      <c r="O494" s="89"/>
      <c r="P494" s="79">
        <f t="shared" si="7"/>
        <v>0</v>
      </c>
    </row>
    <row r="495" spans="1:16" x14ac:dyDescent="0.25">
      <c r="A495" s="76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8"/>
      <c r="N495" s="89"/>
      <c r="O495" s="89"/>
      <c r="P495" s="79">
        <f t="shared" si="7"/>
        <v>0</v>
      </c>
    </row>
    <row r="496" spans="1:16" x14ac:dyDescent="0.25">
      <c r="A496" s="76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8"/>
      <c r="N496" s="89"/>
      <c r="O496" s="89"/>
      <c r="P496" s="79">
        <f t="shared" si="7"/>
        <v>0</v>
      </c>
    </row>
    <row r="497" spans="1:16" x14ac:dyDescent="0.25">
      <c r="A497" s="76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8"/>
      <c r="N497" s="89"/>
      <c r="O497" s="89"/>
      <c r="P497" s="79">
        <f t="shared" si="7"/>
        <v>0</v>
      </c>
    </row>
    <row r="498" spans="1:16" x14ac:dyDescent="0.25">
      <c r="A498" s="76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8"/>
      <c r="N498" s="89"/>
      <c r="O498" s="89"/>
      <c r="P498" s="79">
        <f t="shared" si="7"/>
        <v>0</v>
      </c>
    </row>
    <row r="499" spans="1:16" x14ac:dyDescent="0.25">
      <c r="A499" s="76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8"/>
      <c r="N499" s="89"/>
      <c r="O499" s="89"/>
      <c r="P499" s="79">
        <f t="shared" si="7"/>
        <v>0</v>
      </c>
    </row>
    <row r="500" spans="1:16" x14ac:dyDescent="0.25">
      <c r="A500" s="76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8"/>
      <c r="N500" s="89"/>
      <c r="O500" s="89"/>
      <c r="P500" s="79">
        <f t="shared" si="7"/>
        <v>0</v>
      </c>
    </row>
    <row r="501" spans="1:16" x14ac:dyDescent="0.25">
      <c r="A501" s="76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8"/>
      <c r="N501" s="89"/>
      <c r="O501" s="89"/>
      <c r="P501" s="79">
        <f t="shared" si="7"/>
        <v>0</v>
      </c>
    </row>
    <row r="502" spans="1:16" x14ac:dyDescent="0.25">
      <c r="A502" s="76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8"/>
      <c r="N502" s="89"/>
      <c r="O502" s="89"/>
      <c r="P502" s="79">
        <f t="shared" si="7"/>
        <v>0</v>
      </c>
    </row>
    <row r="503" spans="1:16" x14ac:dyDescent="0.25">
      <c r="A503" s="76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8"/>
      <c r="N503" s="89"/>
      <c r="O503" s="89"/>
      <c r="P503" s="79">
        <f t="shared" si="7"/>
        <v>0</v>
      </c>
    </row>
    <row r="504" spans="1:16" x14ac:dyDescent="0.25">
      <c r="A504" s="76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8"/>
      <c r="N504" s="89"/>
      <c r="O504" s="89"/>
      <c r="P504" s="79">
        <f t="shared" si="7"/>
        <v>0</v>
      </c>
    </row>
    <row r="505" spans="1:16" x14ac:dyDescent="0.25">
      <c r="A505" s="76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8"/>
      <c r="N505" s="89"/>
      <c r="O505" s="89"/>
      <c r="P505" s="79">
        <f t="shared" si="7"/>
        <v>0</v>
      </c>
    </row>
    <row r="506" spans="1:16" x14ac:dyDescent="0.25">
      <c r="A506" s="76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8"/>
      <c r="N506" s="89"/>
      <c r="O506" s="89"/>
      <c r="P506" s="79">
        <f t="shared" si="7"/>
        <v>0</v>
      </c>
    </row>
    <row r="507" spans="1:16" x14ac:dyDescent="0.25">
      <c r="A507" s="76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8"/>
      <c r="N507" s="89"/>
      <c r="O507" s="89"/>
      <c r="P507" s="79">
        <f t="shared" si="7"/>
        <v>0</v>
      </c>
    </row>
    <row r="508" spans="1:16" x14ac:dyDescent="0.25">
      <c r="A508" s="76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8"/>
      <c r="N508" s="89"/>
      <c r="O508" s="89"/>
      <c r="P508" s="79">
        <f t="shared" si="7"/>
        <v>0</v>
      </c>
    </row>
    <row r="509" spans="1:16" x14ac:dyDescent="0.25">
      <c r="A509" s="76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8"/>
      <c r="N509" s="89"/>
      <c r="O509" s="89"/>
      <c r="P509" s="79">
        <f t="shared" si="7"/>
        <v>0</v>
      </c>
    </row>
    <row r="510" spans="1:16" x14ac:dyDescent="0.25">
      <c r="A510" s="76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8"/>
      <c r="N510" s="89"/>
      <c r="O510" s="89"/>
      <c r="P510" s="79">
        <f t="shared" si="7"/>
        <v>0</v>
      </c>
    </row>
    <row r="511" spans="1:16" x14ac:dyDescent="0.25">
      <c r="A511" s="76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8"/>
      <c r="N511" s="89"/>
      <c r="O511" s="89"/>
      <c r="P511" s="79">
        <f t="shared" si="7"/>
        <v>0</v>
      </c>
    </row>
    <row r="512" spans="1:16" x14ac:dyDescent="0.25">
      <c r="A512" s="76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8"/>
      <c r="N512" s="89"/>
      <c r="O512" s="89"/>
      <c r="P512" s="79">
        <f t="shared" si="7"/>
        <v>0</v>
      </c>
    </row>
    <row r="513" spans="1:16" x14ac:dyDescent="0.25">
      <c r="A513" s="76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8"/>
      <c r="N513" s="89"/>
      <c r="O513" s="89"/>
      <c r="P513" s="79">
        <f t="shared" si="7"/>
        <v>0</v>
      </c>
    </row>
    <row r="514" spans="1:16" x14ac:dyDescent="0.25">
      <c r="A514" s="76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8"/>
      <c r="N514" s="89"/>
      <c r="O514" s="89"/>
      <c r="P514" s="79">
        <f t="shared" si="7"/>
        <v>0</v>
      </c>
    </row>
    <row r="515" spans="1:16" x14ac:dyDescent="0.25">
      <c r="A515" s="76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8"/>
      <c r="N515" s="89"/>
      <c r="O515" s="89"/>
      <c r="P515" s="79">
        <f t="shared" ref="P515:P578" si="8">SUM(L515*M515)+SUM(N515*O515)</f>
        <v>0</v>
      </c>
    </row>
    <row r="516" spans="1:16" x14ac:dyDescent="0.25">
      <c r="A516" s="76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8"/>
      <c r="N516" s="89"/>
      <c r="O516" s="89"/>
      <c r="P516" s="79">
        <f t="shared" si="8"/>
        <v>0</v>
      </c>
    </row>
    <row r="517" spans="1:16" x14ac:dyDescent="0.25">
      <c r="A517" s="76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8"/>
      <c r="N517" s="89"/>
      <c r="O517" s="89"/>
      <c r="P517" s="79">
        <f t="shared" si="8"/>
        <v>0</v>
      </c>
    </row>
    <row r="518" spans="1:16" x14ac:dyDescent="0.25">
      <c r="A518" s="76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8"/>
      <c r="N518" s="89"/>
      <c r="O518" s="89"/>
      <c r="P518" s="79">
        <f t="shared" si="8"/>
        <v>0</v>
      </c>
    </row>
    <row r="519" spans="1:16" x14ac:dyDescent="0.25">
      <c r="A519" s="76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8"/>
      <c r="N519" s="89"/>
      <c r="O519" s="89"/>
      <c r="P519" s="79">
        <f t="shared" si="8"/>
        <v>0</v>
      </c>
    </row>
    <row r="520" spans="1:16" x14ac:dyDescent="0.25">
      <c r="A520" s="76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8"/>
      <c r="N520" s="89"/>
      <c r="O520" s="89"/>
      <c r="P520" s="79">
        <f t="shared" si="8"/>
        <v>0</v>
      </c>
    </row>
    <row r="521" spans="1:16" x14ac:dyDescent="0.25">
      <c r="A521" s="76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8"/>
      <c r="N521" s="89"/>
      <c r="O521" s="89"/>
      <c r="P521" s="79">
        <f t="shared" si="8"/>
        <v>0</v>
      </c>
    </row>
    <row r="522" spans="1:16" x14ac:dyDescent="0.25">
      <c r="A522" s="76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8"/>
      <c r="N522" s="89"/>
      <c r="O522" s="89"/>
      <c r="P522" s="79">
        <f t="shared" si="8"/>
        <v>0</v>
      </c>
    </row>
    <row r="523" spans="1:16" x14ac:dyDescent="0.25">
      <c r="A523" s="76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8"/>
      <c r="N523" s="89"/>
      <c r="O523" s="89"/>
      <c r="P523" s="79">
        <f t="shared" si="8"/>
        <v>0</v>
      </c>
    </row>
    <row r="524" spans="1:16" x14ac:dyDescent="0.25">
      <c r="A524" s="76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8"/>
      <c r="N524" s="89"/>
      <c r="O524" s="89"/>
      <c r="P524" s="79">
        <f t="shared" si="8"/>
        <v>0</v>
      </c>
    </row>
    <row r="525" spans="1:16" x14ac:dyDescent="0.25">
      <c r="A525" s="76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8"/>
      <c r="N525" s="89"/>
      <c r="O525" s="89"/>
      <c r="P525" s="79">
        <f t="shared" si="8"/>
        <v>0</v>
      </c>
    </row>
    <row r="526" spans="1:16" x14ac:dyDescent="0.25">
      <c r="A526" s="76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8"/>
      <c r="N526" s="89"/>
      <c r="O526" s="89"/>
      <c r="P526" s="79">
        <f t="shared" si="8"/>
        <v>0</v>
      </c>
    </row>
    <row r="527" spans="1:16" x14ac:dyDescent="0.25">
      <c r="A527" s="76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8"/>
      <c r="N527" s="89"/>
      <c r="O527" s="89"/>
      <c r="P527" s="79">
        <f t="shared" si="8"/>
        <v>0</v>
      </c>
    </row>
    <row r="528" spans="1:16" x14ac:dyDescent="0.25">
      <c r="A528" s="76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8"/>
      <c r="N528" s="89"/>
      <c r="O528" s="89"/>
      <c r="P528" s="79">
        <f t="shared" si="8"/>
        <v>0</v>
      </c>
    </row>
    <row r="529" spans="1:16" x14ac:dyDescent="0.25">
      <c r="A529" s="76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8"/>
      <c r="N529" s="89"/>
      <c r="O529" s="89"/>
      <c r="P529" s="79">
        <f t="shared" si="8"/>
        <v>0</v>
      </c>
    </row>
    <row r="530" spans="1:16" x14ac:dyDescent="0.25">
      <c r="A530" s="76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8"/>
      <c r="N530" s="89"/>
      <c r="O530" s="89"/>
      <c r="P530" s="79">
        <f t="shared" si="8"/>
        <v>0</v>
      </c>
    </row>
    <row r="531" spans="1:16" x14ac:dyDescent="0.25">
      <c r="A531" s="76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8"/>
      <c r="N531" s="89"/>
      <c r="O531" s="89"/>
      <c r="P531" s="79">
        <f t="shared" si="8"/>
        <v>0</v>
      </c>
    </row>
    <row r="532" spans="1:16" x14ac:dyDescent="0.25">
      <c r="A532" s="76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8"/>
      <c r="N532" s="89"/>
      <c r="O532" s="89"/>
      <c r="P532" s="79">
        <f t="shared" si="8"/>
        <v>0</v>
      </c>
    </row>
    <row r="533" spans="1:16" x14ac:dyDescent="0.25">
      <c r="A533" s="76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8"/>
      <c r="N533" s="89"/>
      <c r="O533" s="89"/>
      <c r="P533" s="79">
        <f t="shared" si="8"/>
        <v>0</v>
      </c>
    </row>
    <row r="534" spans="1:16" x14ac:dyDescent="0.25">
      <c r="A534" s="76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8"/>
      <c r="N534" s="89"/>
      <c r="O534" s="89"/>
      <c r="P534" s="79">
        <f t="shared" si="8"/>
        <v>0</v>
      </c>
    </row>
    <row r="535" spans="1:16" x14ac:dyDescent="0.25">
      <c r="A535" s="76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8"/>
      <c r="N535" s="89"/>
      <c r="O535" s="89"/>
      <c r="P535" s="79">
        <f t="shared" si="8"/>
        <v>0</v>
      </c>
    </row>
    <row r="536" spans="1:16" x14ac:dyDescent="0.25">
      <c r="A536" s="76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8"/>
      <c r="N536" s="89"/>
      <c r="O536" s="89"/>
      <c r="P536" s="79">
        <f t="shared" si="8"/>
        <v>0</v>
      </c>
    </row>
    <row r="537" spans="1:16" x14ac:dyDescent="0.25">
      <c r="A537" s="76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8"/>
      <c r="N537" s="89"/>
      <c r="O537" s="89"/>
      <c r="P537" s="79">
        <f t="shared" si="8"/>
        <v>0</v>
      </c>
    </row>
    <row r="538" spans="1:16" x14ac:dyDescent="0.25">
      <c r="A538" s="76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8"/>
      <c r="N538" s="89"/>
      <c r="O538" s="89"/>
      <c r="P538" s="79">
        <f t="shared" si="8"/>
        <v>0</v>
      </c>
    </row>
    <row r="539" spans="1:16" x14ac:dyDescent="0.25">
      <c r="A539" s="76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8"/>
      <c r="N539" s="89"/>
      <c r="O539" s="89"/>
      <c r="P539" s="79">
        <f t="shared" si="8"/>
        <v>0</v>
      </c>
    </row>
    <row r="540" spans="1:16" x14ac:dyDescent="0.25">
      <c r="A540" s="76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8"/>
      <c r="N540" s="89"/>
      <c r="O540" s="89"/>
      <c r="P540" s="79">
        <f t="shared" si="8"/>
        <v>0</v>
      </c>
    </row>
    <row r="541" spans="1:16" x14ac:dyDescent="0.25">
      <c r="A541" s="76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8"/>
      <c r="N541" s="89"/>
      <c r="O541" s="89"/>
      <c r="P541" s="79">
        <f t="shared" si="8"/>
        <v>0</v>
      </c>
    </row>
    <row r="542" spans="1:16" x14ac:dyDescent="0.25">
      <c r="A542" s="76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8"/>
      <c r="N542" s="89"/>
      <c r="O542" s="89"/>
      <c r="P542" s="79">
        <f t="shared" si="8"/>
        <v>0</v>
      </c>
    </row>
    <row r="543" spans="1:16" x14ac:dyDescent="0.25">
      <c r="A543" s="76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8"/>
      <c r="N543" s="89"/>
      <c r="O543" s="89"/>
      <c r="P543" s="79">
        <f t="shared" si="8"/>
        <v>0</v>
      </c>
    </row>
    <row r="544" spans="1:16" x14ac:dyDescent="0.25">
      <c r="A544" s="76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8"/>
      <c r="N544" s="89"/>
      <c r="O544" s="89"/>
      <c r="P544" s="79">
        <f t="shared" si="8"/>
        <v>0</v>
      </c>
    </row>
    <row r="545" spans="1:16" x14ac:dyDescent="0.25">
      <c r="A545" s="76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8"/>
      <c r="N545" s="89"/>
      <c r="O545" s="89"/>
      <c r="P545" s="79">
        <f t="shared" si="8"/>
        <v>0</v>
      </c>
    </row>
    <row r="546" spans="1:16" x14ac:dyDescent="0.25">
      <c r="A546" s="76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8"/>
      <c r="N546" s="89"/>
      <c r="O546" s="89"/>
      <c r="P546" s="79">
        <f t="shared" si="8"/>
        <v>0</v>
      </c>
    </row>
    <row r="547" spans="1:16" x14ac:dyDescent="0.25">
      <c r="A547" s="76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8"/>
      <c r="N547" s="89"/>
      <c r="O547" s="89"/>
      <c r="P547" s="79">
        <f t="shared" si="8"/>
        <v>0</v>
      </c>
    </row>
    <row r="548" spans="1:16" x14ac:dyDescent="0.25">
      <c r="A548" s="76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8"/>
      <c r="N548" s="89"/>
      <c r="O548" s="89"/>
      <c r="P548" s="79">
        <f t="shared" si="8"/>
        <v>0</v>
      </c>
    </row>
    <row r="549" spans="1:16" x14ac:dyDescent="0.25">
      <c r="A549" s="76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8"/>
      <c r="N549" s="89"/>
      <c r="O549" s="89"/>
      <c r="P549" s="79">
        <f t="shared" si="8"/>
        <v>0</v>
      </c>
    </row>
    <row r="550" spans="1:16" x14ac:dyDescent="0.25">
      <c r="A550" s="76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8"/>
      <c r="N550" s="89"/>
      <c r="O550" s="89"/>
      <c r="P550" s="79">
        <f t="shared" si="8"/>
        <v>0</v>
      </c>
    </row>
    <row r="551" spans="1:16" x14ac:dyDescent="0.25">
      <c r="A551" s="76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8"/>
      <c r="N551" s="89"/>
      <c r="O551" s="89"/>
      <c r="P551" s="79">
        <f t="shared" si="8"/>
        <v>0</v>
      </c>
    </row>
    <row r="552" spans="1:16" x14ac:dyDescent="0.25">
      <c r="A552" s="76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8"/>
      <c r="N552" s="89"/>
      <c r="O552" s="89"/>
      <c r="P552" s="79">
        <f t="shared" si="8"/>
        <v>0</v>
      </c>
    </row>
    <row r="553" spans="1:16" x14ac:dyDescent="0.25">
      <c r="A553" s="76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8"/>
      <c r="N553" s="89"/>
      <c r="O553" s="89"/>
      <c r="P553" s="79">
        <f t="shared" si="8"/>
        <v>0</v>
      </c>
    </row>
    <row r="554" spans="1:16" x14ac:dyDescent="0.25">
      <c r="A554" s="76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8"/>
      <c r="N554" s="89"/>
      <c r="O554" s="89"/>
      <c r="P554" s="79">
        <f t="shared" si="8"/>
        <v>0</v>
      </c>
    </row>
    <row r="555" spans="1:16" x14ac:dyDescent="0.25">
      <c r="A555" s="76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8"/>
      <c r="N555" s="89"/>
      <c r="O555" s="89"/>
      <c r="P555" s="79">
        <f t="shared" si="8"/>
        <v>0</v>
      </c>
    </row>
    <row r="556" spans="1:16" x14ac:dyDescent="0.25">
      <c r="A556" s="76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8"/>
      <c r="N556" s="89"/>
      <c r="O556" s="89"/>
      <c r="P556" s="79">
        <f t="shared" si="8"/>
        <v>0</v>
      </c>
    </row>
    <row r="557" spans="1:16" x14ac:dyDescent="0.25">
      <c r="A557" s="76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8"/>
      <c r="N557" s="89"/>
      <c r="O557" s="89"/>
      <c r="P557" s="79">
        <f t="shared" si="8"/>
        <v>0</v>
      </c>
    </row>
    <row r="558" spans="1:16" x14ac:dyDescent="0.25">
      <c r="A558" s="76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8"/>
      <c r="N558" s="89"/>
      <c r="O558" s="89"/>
      <c r="P558" s="79">
        <f t="shared" si="8"/>
        <v>0</v>
      </c>
    </row>
    <row r="559" spans="1:16" x14ac:dyDescent="0.25">
      <c r="A559" s="76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8"/>
      <c r="N559" s="89"/>
      <c r="O559" s="89"/>
      <c r="P559" s="79">
        <f t="shared" si="8"/>
        <v>0</v>
      </c>
    </row>
    <row r="560" spans="1:16" x14ac:dyDescent="0.25">
      <c r="A560" s="76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8"/>
      <c r="N560" s="89"/>
      <c r="O560" s="89"/>
      <c r="P560" s="79">
        <f t="shared" si="8"/>
        <v>0</v>
      </c>
    </row>
    <row r="561" spans="1:16" x14ac:dyDescent="0.25">
      <c r="A561" s="76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8"/>
      <c r="N561" s="89"/>
      <c r="O561" s="89"/>
      <c r="P561" s="79">
        <f t="shared" si="8"/>
        <v>0</v>
      </c>
    </row>
    <row r="562" spans="1:16" x14ac:dyDescent="0.25">
      <c r="A562" s="76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8"/>
      <c r="N562" s="89"/>
      <c r="O562" s="89"/>
      <c r="P562" s="79">
        <f t="shared" si="8"/>
        <v>0</v>
      </c>
    </row>
    <row r="563" spans="1:16" x14ac:dyDescent="0.25">
      <c r="A563" s="76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8"/>
      <c r="N563" s="89"/>
      <c r="O563" s="89"/>
      <c r="P563" s="79">
        <f t="shared" si="8"/>
        <v>0</v>
      </c>
    </row>
    <row r="564" spans="1:16" x14ac:dyDescent="0.25">
      <c r="A564" s="76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8"/>
      <c r="N564" s="89"/>
      <c r="O564" s="89"/>
      <c r="P564" s="79">
        <f t="shared" si="8"/>
        <v>0</v>
      </c>
    </row>
    <row r="565" spans="1:16" x14ac:dyDescent="0.25">
      <c r="A565" s="76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8"/>
      <c r="N565" s="89"/>
      <c r="O565" s="89"/>
      <c r="P565" s="79">
        <f t="shared" si="8"/>
        <v>0</v>
      </c>
    </row>
    <row r="566" spans="1:16" x14ac:dyDescent="0.25">
      <c r="A566" s="76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8"/>
      <c r="N566" s="89"/>
      <c r="O566" s="89"/>
      <c r="P566" s="79">
        <f t="shared" si="8"/>
        <v>0</v>
      </c>
    </row>
    <row r="567" spans="1:16" x14ac:dyDescent="0.25">
      <c r="A567" s="76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8"/>
      <c r="N567" s="89"/>
      <c r="O567" s="89"/>
      <c r="P567" s="79">
        <f t="shared" si="8"/>
        <v>0</v>
      </c>
    </row>
    <row r="568" spans="1:16" x14ac:dyDescent="0.25">
      <c r="A568" s="76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8"/>
      <c r="N568" s="89"/>
      <c r="O568" s="89"/>
      <c r="P568" s="79">
        <f t="shared" si="8"/>
        <v>0</v>
      </c>
    </row>
    <row r="569" spans="1:16" x14ac:dyDescent="0.25">
      <c r="A569" s="76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8"/>
      <c r="N569" s="89"/>
      <c r="O569" s="89"/>
      <c r="P569" s="79">
        <f t="shared" si="8"/>
        <v>0</v>
      </c>
    </row>
    <row r="570" spans="1:16" x14ac:dyDescent="0.25">
      <c r="A570" s="76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8"/>
      <c r="N570" s="89"/>
      <c r="O570" s="89"/>
      <c r="P570" s="79">
        <f t="shared" si="8"/>
        <v>0</v>
      </c>
    </row>
    <row r="571" spans="1:16" x14ac:dyDescent="0.25">
      <c r="A571" s="76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8"/>
      <c r="N571" s="89"/>
      <c r="O571" s="89"/>
      <c r="P571" s="79">
        <f t="shared" si="8"/>
        <v>0</v>
      </c>
    </row>
    <row r="572" spans="1:16" x14ac:dyDescent="0.25">
      <c r="A572" s="76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8"/>
      <c r="N572" s="89"/>
      <c r="O572" s="89"/>
      <c r="P572" s="79">
        <f t="shared" si="8"/>
        <v>0</v>
      </c>
    </row>
    <row r="573" spans="1:16" x14ac:dyDescent="0.25">
      <c r="A573" s="76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8"/>
      <c r="N573" s="89"/>
      <c r="O573" s="89"/>
      <c r="P573" s="79">
        <f t="shared" si="8"/>
        <v>0</v>
      </c>
    </row>
    <row r="574" spans="1:16" x14ac:dyDescent="0.25">
      <c r="A574" s="76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8"/>
      <c r="N574" s="89"/>
      <c r="O574" s="89"/>
      <c r="P574" s="79">
        <f t="shared" si="8"/>
        <v>0</v>
      </c>
    </row>
    <row r="575" spans="1:16" x14ac:dyDescent="0.25">
      <c r="A575" s="76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8"/>
      <c r="N575" s="89"/>
      <c r="O575" s="89"/>
      <c r="P575" s="79">
        <f t="shared" si="8"/>
        <v>0</v>
      </c>
    </row>
    <row r="576" spans="1:16" x14ac:dyDescent="0.25">
      <c r="A576" s="76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8"/>
      <c r="N576" s="89"/>
      <c r="O576" s="89"/>
      <c r="P576" s="79">
        <f t="shared" si="8"/>
        <v>0</v>
      </c>
    </row>
    <row r="577" spans="1:16" x14ac:dyDescent="0.25">
      <c r="A577" s="76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8"/>
      <c r="N577" s="89"/>
      <c r="O577" s="89"/>
      <c r="P577" s="79">
        <f t="shared" si="8"/>
        <v>0</v>
      </c>
    </row>
    <row r="578" spans="1:16" x14ac:dyDescent="0.25">
      <c r="A578" s="76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8"/>
      <c r="N578" s="89"/>
      <c r="O578" s="89"/>
      <c r="P578" s="79">
        <f t="shared" si="8"/>
        <v>0</v>
      </c>
    </row>
    <row r="579" spans="1:16" x14ac:dyDescent="0.25">
      <c r="A579" s="76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8"/>
      <c r="N579" s="89"/>
      <c r="O579" s="89"/>
      <c r="P579" s="79">
        <f t="shared" ref="P579:P642" si="9">SUM(L579*M579)+SUM(N579*O579)</f>
        <v>0</v>
      </c>
    </row>
    <row r="580" spans="1:16" x14ac:dyDescent="0.25">
      <c r="A580" s="76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8"/>
      <c r="N580" s="89"/>
      <c r="O580" s="89"/>
      <c r="P580" s="79">
        <f t="shared" si="9"/>
        <v>0</v>
      </c>
    </row>
    <row r="581" spans="1:16" x14ac:dyDescent="0.25">
      <c r="A581" s="76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8"/>
      <c r="N581" s="89"/>
      <c r="O581" s="89"/>
      <c r="P581" s="79">
        <f t="shared" si="9"/>
        <v>0</v>
      </c>
    </row>
    <row r="582" spans="1:16" x14ac:dyDescent="0.25">
      <c r="A582" s="76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8"/>
      <c r="N582" s="89"/>
      <c r="O582" s="89"/>
      <c r="P582" s="79">
        <f t="shared" si="9"/>
        <v>0</v>
      </c>
    </row>
    <row r="583" spans="1:16" x14ac:dyDescent="0.25">
      <c r="A583" s="76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8"/>
      <c r="N583" s="89"/>
      <c r="O583" s="89"/>
      <c r="P583" s="79">
        <f t="shared" si="9"/>
        <v>0</v>
      </c>
    </row>
    <row r="584" spans="1:16" x14ac:dyDescent="0.25">
      <c r="A584" s="76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8"/>
      <c r="N584" s="89"/>
      <c r="O584" s="89"/>
      <c r="P584" s="79">
        <f t="shared" si="9"/>
        <v>0</v>
      </c>
    </row>
    <row r="585" spans="1:16" x14ac:dyDescent="0.25">
      <c r="A585" s="76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8"/>
      <c r="N585" s="89"/>
      <c r="O585" s="89"/>
      <c r="P585" s="79">
        <f t="shared" si="9"/>
        <v>0</v>
      </c>
    </row>
    <row r="586" spans="1:16" x14ac:dyDescent="0.25">
      <c r="A586" s="76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8"/>
      <c r="N586" s="89"/>
      <c r="O586" s="89"/>
      <c r="P586" s="79">
        <f t="shared" si="9"/>
        <v>0</v>
      </c>
    </row>
    <row r="587" spans="1:16" x14ac:dyDescent="0.25">
      <c r="A587" s="76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8"/>
      <c r="N587" s="89"/>
      <c r="O587" s="89"/>
      <c r="P587" s="79">
        <f t="shared" si="9"/>
        <v>0</v>
      </c>
    </row>
    <row r="588" spans="1:16" x14ac:dyDescent="0.25">
      <c r="A588" s="76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8"/>
      <c r="N588" s="89"/>
      <c r="O588" s="89"/>
      <c r="P588" s="79">
        <f t="shared" si="9"/>
        <v>0</v>
      </c>
    </row>
    <row r="589" spans="1:16" x14ac:dyDescent="0.25">
      <c r="A589" s="76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8"/>
      <c r="N589" s="89"/>
      <c r="O589" s="89"/>
      <c r="P589" s="79">
        <f t="shared" si="9"/>
        <v>0</v>
      </c>
    </row>
    <row r="590" spans="1:16" x14ac:dyDescent="0.25">
      <c r="A590" s="76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8"/>
      <c r="N590" s="89"/>
      <c r="O590" s="89"/>
      <c r="P590" s="79">
        <f t="shared" si="9"/>
        <v>0</v>
      </c>
    </row>
    <row r="591" spans="1:16" x14ac:dyDescent="0.25">
      <c r="A591" s="76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8"/>
      <c r="N591" s="89"/>
      <c r="O591" s="89"/>
      <c r="P591" s="79">
        <f t="shared" si="9"/>
        <v>0</v>
      </c>
    </row>
    <row r="592" spans="1:16" x14ac:dyDescent="0.25">
      <c r="A592" s="76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8"/>
      <c r="N592" s="89"/>
      <c r="O592" s="89"/>
      <c r="P592" s="79">
        <f t="shared" si="9"/>
        <v>0</v>
      </c>
    </row>
    <row r="593" spans="1:16" x14ac:dyDescent="0.25">
      <c r="A593" s="76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8"/>
      <c r="N593" s="89"/>
      <c r="O593" s="89"/>
      <c r="P593" s="79">
        <f t="shared" si="9"/>
        <v>0</v>
      </c>
    </row>
    <row r="594" spans="1:16" x14ac:dyDescent="0.25">
      <c r="A594" s="76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8"/>
      <c r="N594" s="89"/>
      <c r="O594" s="89"/>
      <c r="P594" s="79">
        <f t="shared" si="9"/>
        <v>0</v>
      </c>
    </row>
    <row r="595" spans="1:16" x14ac:dyDescent="0.25">
      <c r="A595" s="76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8"/>
      <c r="N595" s="89"/>
      <c r="O595" s="89"/>
      <c r="P595" s="79">
        <f t="shared" si="9"/>
        <v>0</v>
      </c>
    </row>
    <row r="596" spans="1:16" x14ac:dyDescent="0.25">
      <c r="A596" s="76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8"/>
      <c r="N596" s="89"/>
      <c r="O596" s="89"/>
      <c r="P596" s="79">
        <f t="shared" si="9"/>
        <v>0</v>
      </c>
    </row>
    <row r="597" spans="1:16" x14ac:dyDescent="0.25">
      <c r="A597" s="76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8"/>
      <c r="N597" s="89"/>
      <c r="O597" s="89"/>
      <c r="P597" s="79">
        <f t="shared" si="9"/>
        <v>0</v>
      </c>
    </row>
    <row r="598" spans="1:16" x14ac:dyDescent="0.25">
      <c r="A598" s="76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8"/>
      <c r="N598" s="89"/>
      <c r="O598" s="89"/>
      <c r="P598" s="79">
        <f t="shared" si="9"/>
        <v>0</v>
      </c>
    </row>
    <row r="599" spans="1:16" x14ac:dyDescent="0.25">
      <c r="A599" s="76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8"/>
      <c r="N599" s="89"/>
      <c r="O599" s="89"/>
      <c r="P599" s="79">
        <f t="shared" si="9"/>
        <v>0</v>
      </c>
    </row>
    <row r="600" spans="1:16" x14ac:dyDescent="0.25">
      <c r="A600" s="76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8"/>
      <c r="N600" s="89"/>
      <c r="O600" s="89"/>
      <c r="P600" s="79">
        <f t="shared" si="9"/>
        <v>0</v>
      </c>
    </row>
    <row r="601" spans="1:16" x14ac:dyDescent="0.25">
      <c r="A601" s="76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8"/>
      <c r="N601" s="89"/>
      <c r="O601" s="89"/>
      <c r="P601" s="79">
        <f t="shared" si="9"/>
        <v>0</v>
      </c>
    </row>
    <row r="602" spans="1:16" x14ac:dyDescent="0.25">
      <c r="A602" s="76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8"/>
      <c r="N602" s="89"/>
      <c r="O602" s="89"/>
      <c r="P602" s="79">
        <f t="shared" si="9"/>
        <v>0</v>
      </c>
    </row>
    <row r="603" spans="1:16" x14ac:dyDescent="0.25">
      <c r="A603" s="76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8"/>
      <c r="N603" s="89"/>
      <c r="O603" s="89"/>
      <c r="P603" s="79">
        <f t="shared" si="9"/>
        <v>0</v>
      </c>
    </row>
    <row r="604" spans="1:16" x14ac:dyDescent="0.25">
      <c r="A604" s="76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8"/>
      <c r="N604" s="89"/>
      <c r="O604" s="89"/>
      <c r="P604" s="79">
        <f t="shared" si="9"/>
        <v>0</v>
      </c>
    </row>
    <row r="605" spans="1:16" x14ac:dyDescent="0.25">
      <c r="A605" s="76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8"/>
      <c r="N605" s="89"/>
      <c r="O605" s="89"/>
      <c r="P605" s="79">
        <f t="shared" si="9"/>
        <v>0</v>
      </c>
    </row>
    <row r="606" spans="1:16" x14ac:dyDescent="0.25">
      <c r="A606" s="76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8"/>
      <c r="N606" s="89"/>
      <c r="O606" s="89"/>
      <c r="P606" s="79">
        <f t="shared" si="9"/>
        <v>0</v>
      </c>
    </row>
    <row r="607" spans="1:16" x14ac:dyDescent="0.25">
      <c r="A607" s="76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8"/>
      <c r="N607" s="89"/>
      <c r="O607" s="89"/>
      <c r="P607" s="79">
        <f t="shared" si="9"/>
        <v>0</v>
      </c>
    </row>
    <row r="608" spans="1:16" x14ac:dyDescent="0.25">
      <c r="A608" s="76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8"/>
      <c r="N608" s="89"/>
      <c r="O608" s="89"/>
      <c r="P608" s="79">
        <f t="shared" si="9"/>
        <v>0</v>
      </c>
    </row>
    <row r="609" spans="1:16" x14ac:dyDescent="0.25">
      <c r="A609" s="76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8"/>
      <c r="N609" s="89"/>
      <c r="O609" s="89"/>
      <c r="P609" s="79">
        <f t="shared" si="9"/>
        <v>0</v>
      </c>
    </row>
    <row r="610" spans="1:16" x14ac:dyDescent="0.25">
      <c r="A610" s="76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8"/>
      <c r="N610" s="89"/>
      <c r="O610" s="89"/>
      <c r="P610" s="79">
        <f t="shared" si="9"/>
        <v>0</v>
      </c>
    </row>
    <row r="611" spans="1:16" x14ac:dyDescent="0.25">
      <c r="A611" s="76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8"/>
      <c r="N611" s="89"/>
      <c r="O611" s="89"/>
      <c r="P611" s="79">
        <f t="shared" si="9"/>
        <v>0</v>
      </c>
    </row>
    <row r="612" spans="1:16" x14ac:dyDescent="0.25">
      <c r="A612" s="76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8"/>
      <c r="N612" s="89"/>
      <c r="O612" s="89"/>
      <c r="P612" s="79">
        <f t="shared" si="9"/>
        <v>0</v>
      </c>
    </row>
    <row r="613" spans="1:16" x14ac:dyDescent="0.25">
      <c r="A613" s="76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8"/>
      <c r="N613" s="89"/>
      <c r="O613" s="89"/>
      <c r="P613" s="79">
        <f t="shared" si="9"/>
        <v>0</v>
      </c>
    </row>
    <row r="614" spans="1:16" x14ac:dyDescent="0.25">
      <c r="A614" s="76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8"/>
      <c r="N614" s="89"/>
      <c r="O614" s="89"/>
      <c r="P614" s="79">
        <f t="shared" si="9"/>
        <v>0</v>
      </c>
    </row>
    <row r="615" spans="1:16" x14ac:dyDescent="0.25">
      <c r="A615" s="76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8"/>
      <c r="N615" s="89"/>
      <c r="O615" s="89"/>
      <c r="P615" s="79">
        <f t="shared" si="9"/>
        <v>0</v>
      </c>
    </row>
    <row r="616" spans="1:16" x14ac:dyDescent="0.25">
      <c r="A616" s="76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8"/>
      <c r="N616" s="89"/>
      <c r="O616" s="89"/>
      <c r="P616" s="79">
        <f t="shared" si="9"/>
        <v>0</v>
      </c>
    </row>
    <row r="617" spans="1:16" x14ac:dyDescent="0.25">
      <c r="A617" s="76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8"/>
      <c r="N617" s="89"/>
      <c r="O617" s="89"/>
      <c r="P617" s="79">
        <f t="shared" si="9"/>
        <v>0</v>
      </c>
    </row>
    <row r="618" spans="1:16" x14ac:dyDescent="0.25">
      <c r="A618" s="76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8"/>
      <c r="N618" s="89"/>
      <c r="O618" s="89"/>
      <c r="P618" s="79">
        <f t="shared" si="9"/>
        <v>0</v>
      </c>
    </row>
    <row r="619" spans="1:16" x14ac:dyDescent="0.25">
      <c r="A619" s="76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8"/>
      <c r="N619" s="89"/>
      <c r="O619" s="89"/>
      <c r="P619" s="79">
        <f t="shared" si="9"/>
        <v>0</v>
      </c>
    </row>
    <row r="620" spans="1:16" x14ac:dyDescent="0.25">
      <c r="A620" s="76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8"/>
      <c r="N620" s="89"/>
      <c r="O620" s="89"/>
      <c r="P620" s="79">
        <f t="shared" si="9"/>
        <v>0</v>
      </c>
    </row>
    <row r="621" spans="1:16" x14ac:dyDescent="0.25">
      <c r="A621" s="76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8"/>
      <c r="N621" s="89"/>
      <c r="O621" s="89"/>
      <c r="P621" s="79">
        <f t="shared" si="9"/>
        <v>0</v>
      </c>
    </row>
    <row r="622" spans="1:16" x14ac:dyDescent="0.25">
      <c r="A622" s="76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8"/>
      <c r="N622" s="89"/>
      <c r="O622" s="89"/>
      <c r="P622" s="79">
        <f t="shared" si="9"/>
        <v>0</v>
      </c>
    </row>
    <row r="623" spans="1:16" x14ac:dyDescent="0.25">
      <c r="A623" s="76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8"/>
      <c r="N623" s="89"/>
      <c r="O623" s="89"/>
      <c r="P623" s="79">
        <f t="shared" si="9"/>
        <v>0</v>
      </c>
    </row>
    <row r="624" spans="1:16" x14ac:dyDescent="0.25">
      <c r="A624" s="80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2"/>
      <c r="N624" s="90"/>
      <c r="O624" s="90"/>
      <c r="P624" s="83">
        <f t="shared" si="9"/>
        <v>0</v>
      </c>
    </row>
    <row r="625" spans="1:16" x14ac:dyDescent="0.25">
      <c r="A625" s="80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2"/>
      <c r="N625" s="90"/>
      <c r="O625" s="90"/>
      <c r="P625" s="83">
        <f t="shared" si="9"/>
        <v>0</v>
      </c>
    </row>
    <row r="626" spans="1:16" x14ac:dyDescent="0.25">
      <c r="A626" s="80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2"/>
      <c r="N626" s="90"/>
      <c r="O626" s="90"/>
      <c r="P626" s="83">
        <f t="shared" si="9"/>
        <v>0</v>
      </c>
    </row>
    <row r="627" spans="1:16" x14ac:dyDescent="0.25">
      <c r="A627" s="80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2"/>
      <c r="N627" s="90"/>
      <c r="O627" s="90"/>
      <c r="P627" s="83">
        <f t="shared" si="9"/>
        <v>0</v>
      </c>
    </row>
    <row r="628" spans="1:16" x14ac:dyDescent="0.25">
      <c r="A628" s="80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2"/>
      <c r="N628" s="90"/>
      <c r="O628" s="90"/>
      <c r="P628" s="83">
        <f t="shared" si="9"/>
        <v>0</v>
      </c>
    </row>
    <row r="629" spans="1:16" x14ac:dyDescent="0.25">
      <c r="A629" s="80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2"/>
      <c r="N629" s="90"/>
      <c r="O629" s="90"/>
      <c r="P629" s="83">
        <f t="shared" si="9"/>
        <v>0</v>
      </c>
    </row>
    <row r="630" spans="1:16" x14ac:dyDescent="0.25">
      <c r="A630" s="80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2"/>
      <c r="N630" s="90"/>
      <c r="O630" s="90"/>
      <c r="P630" s="83">
        <f t="shared" si="9"/>
        <v>0</v>
      </c>
    </row>
    <row r="631" spans="1:16" x14ac:dyDescent="0.25">
      <c r="A631" s="80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2"/>
      <c r="N631" s="90"/>
      <c r="O631" s="90"/>
      <c r="P631" s="83">
        <f t="shared" si="9"/>
        <v>0</v>
      </c>
    </row>
    <row r="632" spans="1:16" x14ac:dyDescent="0.25">
      <c r="A632" s="80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2"/>
      <c r="N632" s="90"/>
      <c r="O632" s="90"/>
      <c r="P632" s="83">
        <f t="shared" si="9"/>
        <v>0</v>
      </c>
    </row>
    <row r="633" spans="1:16" x14ac:dyDescent="0.25">
      <c r="A633" s="80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2"/>
      <c r="N633" s="90"/>
      <c r="O633" s="90"/>
      <c r="P633" s="83">
        <f t="shared" si="9"/>
        <v>0</v>
      </c>
    </row>
    <row r="634" spans="1:16" x14ac:dyDescent="0.25">
      <c r="A634" s="80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2"/>
      <c r="N634" s="90"/>
      <c r="O634" s="90"/>
      <c r="P634" s="83">
        <f t="shared" si="9"/>
        <v>0</v>
      </c>
    </row>
    <row r="635" spans="1:16" x14ac:dyDescent="0.25">
      <c r="A635" s="80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2"/>
      <c r="N635" s="90"/>
      <c r="O635" s="90"/>
      <c r="P635" s="83">
        <f t="shared" si="9"/>
        <v>0</v>
      </c>
    </row>
    <row r="636" spans="1:16" x14ac:dyDescent="0.25">
      <c r="A636" s="80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2"/>
      <c r="N636" s="90"/>
      <c r="O636" s="90"/>
      <c r="P636" s="83">
        <f t="shared" si="9"/>
        <v>0</v>
      </c>
    </row>
    <row r="637" spans="1:16" x14ac:dyDescent="0.25">
      <c r="A637" s="80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2"/>
      <c r="N637" s="90"/>
      <c r="O637" s="90"/>
      <c r="P637" s="83">
        <f t="shared" si="9"/>
        <v>0</v>
      </c>
    </row>
    <row r="638" spans="1:16" x14ac:dyDescent="0.25">
      <c r="A638" s="80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2"/>
      <c r="N638" s="90"/>
      <c r="O638" s="90"/>
      <c r="P638" s="83">
        <f t="shared" si="9"/>
        <v>0</v>
      </c>
    </row>
    <row r="639" spans="1:16" x14ac:dyDescent="0.25">
      <c r="A639" s="80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2"/>
      <c r="N639" s="90"/>
      <c r="O639" s="90"/>
      <c r="P639" s="83">
        <f t="shared" si="9"/>
        <v>0</v>
      </c>
    </row>
    <row r="640" spans="1:16" x14ac:dyDescent="0.25">
      <c r="A640" s="80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2"/>
      <c r="N640" s="90"/>
      <c r="O640" s="90"/>
      <c r="P640" s="83">
        <f t="shared" si="9"/>
        <v>0</v>
      </c>
    </row>
    <row r="641" spans="1:16" x14ac:dyDescent="0.25">
      <c r="A641" s="80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2"/>
      <c r="N641" s="90"/>
      <c r="O641" s="90"/>
      <c r="P641" s="83">
        <f t="shared" si="9"/>
        <v>0</v>
      </c>
    </row>
    <row r="642" spans="1:16" x14ac:dyDescent="0.25">
      <c r="A642" s="80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2"/>
      <c r="N642" s="90"/>
      <c r="O642" s="90"/>
      <c r="P642" s="83">
        <f t="shared" si="9"/>
        <v>0</v>
      </c>
    </row>
    <row r="643" spans="1:16" x14ac:dyDescent="0.25">
      <c r="A643" s="80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2"/>
      <c r="N643" s="90"/>
      <c r="O643" s="90"/>
      <c r="P643" s="83">
        <f t="shared" ref="P643:P671" si="10">SUM(L643*M643)+SUM(N643*O643)</f>
        <v>0</v>
      </c>
    </row>
    <row r="644" spans="1:16" x14ac:dyDescent="0.25">
      <c r="A644" s="80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2"/>
      <c r="N644" s="90"/>
      <c r="O644" s="90"/>
      <c r="P644" s="83">
        <f t="shared" si="10"/>
        <v>0</v>
      </c>
    </row>
    <row r="645" spans="1:16" x14ac:dyDescent="0.25">
      <c r="A645" s="80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2"/>
      <c r="N645" s="90"/>
      <c r="O645" s="90"/>
      <c r="P645" s="83">
        <f t="shared" si="10"/>
        <v>0</v>
      </c>
    </row>
    <row r="646" spans="1:16" x14ac:dyDescent="0.25">
      <c r="A646" s="80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2"/>
      <c r="N646" s="90"/>
      <c r="O646" s="90"/>
      <c r="P646" s="83">
        <f t="shared" si="10"/>
        <v>0</v>
      </c>
    </row>
    <row r="647" spans="1:16" x14ac:dyDescent="0.25">
      <c r="A647" s="80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2"/>
      <c r="N647" s="90"/>
      <c r="O647" s="90"/>
      <c r="P647" s="83">
        <f t="shared" si="10"/>
        <v>0</v>
      </c>
    </row>
    <row r="648" spans="1:16" x14ac:dyDescent="0.25">
      <c r="A648" s="80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2"/>
      <c r="N648" s="90"/>
      <c r="O648" s="90"/>
      <c r="P648" s="83">
        <f t="shared" si="10"/>
        <v>0</v>
      </c>
    </row>
    <row r="649" spans="1:16" x14ac:dyDescent="0.25">
      <c r="A649" s="80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2"/>
      <c r="N649" s="90"/>
      <c r="O649" s="90"/>
      <c r="P649" s="83">
        <f t="shared" si="10"/>
        <v>0</v>
      </c>
    </row>
    <row r="650" spans="1:16" x14ac:dyDescent="0.25">
      <c r="A650" s="80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2"/>
      <c r="N650" s="90"/>
      <c r="O650" s="90"/>
      <c r="P650" s="83">
        <f t="shared" si="10"/>
        <v>0</v>
      </c>
    </row>
    <row r="651" spans="1:16" x14ac:dyDescent="0.25">
      <c r="A651" s="80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2"/>
      <c r="N651" s="90"/>
      <c r="O651" s="90"/>
      <c r="P651" s="83">
        <f t="shared" si="10"/>
        <v>0</v>
      </c>
    </row>
    <row r="652" spans="1:16" x14ac:dyDescent="0.25">
      <c r="A652" s="80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2"/>
      <c r="N652" s="90"/>
      <c r="O652" s="90"/>
      <c r="P652" s="83">
        <f t="shared" si="10"/>
        <v>0</v>
      </c>
    </row>
    <row r="653" spans="1:16" x14ac:dyDescent="0.25">
      <c r="A653" s="80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2"/>
      <c r="N653" s="90"/>
      <c r="O653" s="90"/>
      <c r="P653" s="83">
        <f t="shared" si="10"/>
        <v>0</v>
      </c>
    </row>
    <row r="654" spans="1:16" x14ac:dyDescent="0.25">
      <c r="A654" s="80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2"/>
      <c r="N654" s="90"/>
      <c r="O654" s="90"/>
      <c r="P654" s="83">
        <f t="shared" si="10"/>
        <v>0</v>
      </c>
    </row>
    <row r="655" spans="1:16" x14ac:dyDescent="0.25">
      <c r="A655" s="80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2"/>
      <c r="N655" s="90"/>
      <c r="O655" s="90"/>
      <c r="P655" s="83">
        <f t="shared" si="10"/>
        <v>0</v>
      </c>
    </row>
    <row r="656" spans="1:16" x14ac:dyDescent="0.25">
      <c r="A656" s="80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2"/>
      <c r="N656" s="90"/>
      <c r="O656" s="90"/>
      <c r="P656" s="83">
        <f t="shared" si="10"/>
        <v>0</v>
      </c>
    </row>
    <row r="657" spans="1:16" x14ac:dyDescent="0.25">
      <c r="A657" s="80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2"/>
      <c r="N657" s="90"/>
      <c r="O657" s="90"/>
      <c r="P657" s="83">
        <f t="shared" si="10"/>
        <v>0</v>
      </c>
    </row>
    <row r="658" spans="1:16" x14ac:dyDescent="0.25">
      <c r="A658" s="80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2"/>
      <c r="N658" s="90"/>
      <c r="O658" s="90"/>
      <c r="P658" s="83">
        <f t="shared" si="10"/>
        <v>0</v>
      </c>
    </row>
    <row r="659" spans="1:16" x14ac:dyDescent="0.25">
      <c r="A659" s="80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2"/>
      <c r="N659" s="90"/>
      <c r="O659" s="90"/>
      <c r="P659" s="83">
        <f t="shared" si="10"/>
        <v>0</v>
      </c>
    </row>
    <row r="660" spans="1:16" x14ac:dyDescent="0.25">
      <c r="A660" s="80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2"/>
      <c r="N660" s="90"/>
      <c r="O660" s="90"/>
      <c r="P660" s="83">
        <f t="shared" si="10"/>
        <v>0</v>
      </c>
    </row>
    <row r="661" spans="1:16" x14ac:dyDescent="0.25">
      <c r="A661" s="80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2"/>
      <c r="N661" s="90"/>
      <c r="O661" s="90"/>
      <c r="P661" s="83">
        <f t="shared" si="10"/>
        <v>0</v>
      </c>
    </row>
    <row r="662" spans="1:16" x14ac:dyDescent="0.25">
      <c r="A662" s="80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2"/>
      <c r="N662" s="90"/>
      <c r="O662" s="90"/>
      <c r="P662" s="83">
        <f t="shared" si="10"/>
        <v>0</v>
      </c>
    </row>
    <row r="663" spans="1:16" x14ac:dyDescent="0.25">
      <c r="A663" s="80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2"/>
      <c r="N663" s="90"/>
      <c r="O663" s="90"/>
      <c r="P663" s="83">
        <f t="shared" si="10"/>
        <v>0</v>
      </c>
    </row>
    <row r="664" spans="1:16" x14ac:dyDescent="0.25">
      <c r="A664" s="80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2"/>
      <c r="N664" s="90"/>
      <c r="O664" s="90"/>
      <c r="P664" s="83">
        <f t="shared" si="10"/>
        <v>0</v>
      </c>
    </row>
    <row r="665" spans="1:16" x14ac:dyDescent="0.25">
      <c r="A665" s="80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2"/>
      <c r="N665" s="90"/>
      <c r="O665" s="90"/>
      <c r="P665" s="83">
        <f t="shared" si="10"/>
        <v>0</v>
      </c>
    </row>
    <row r="666" spans="1:16" x14ac:dyDescent="0.25">
      <c r="A666" s="80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2"/>
      <c r="N666" s="90"/>
      <c r="O666" s="90"/>
      <c r="P666" s="83">
        <f t="shared" si="10"/>
        <v>0</v>
      </c>
    </row>
    <row r="667" spans="1:16" x14ac:dyDescent="0.25">
      <c r="A667" s="80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2"/>
      <c r="N667" s="90"/>
      <c r="O667" s="90"/>
      <c r="P667" s="83">
        <f t="shared" si="10"/>
        <v>0</v>
      </c>
    </row>
    <row r="668" spans="1:16" x14ac:dyDescent="0.25">
      <c r="A668" s="80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2"/>
      <c r="N668" s="90"/>
      <c r="O668" s="90"/>
      <c r="P668" s="83">
        <f t="shared" si="10"/>
        <v>0</v>
      </c>
    </row>
    <row r="669" spans="1:16" x14ac:dyDescent="0.25">
      <c r="A669" s="80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2"/>
      <c r="N669" s="90"/>
      <c r="O669" s="90"/>
      <c r="P669" s="83">
        <f t="shared" si="10"/>
        <v>0</v>
      </c>
    </row>
    <row r="670" spans="1:16" x14ac:dyDescent="0.25">
      <c r="A670" s="80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2"/>
      <c r="N670" s="90"/>
      <c r="O670" s="90"/>
      <c r="P670" s="83">
        <f t="shared" si="10"/>
        <v>0</v>
      </c>
    </row>
    <row r="671" spans="1:16" ht="15.75" thickBot="1" x14ac:dyDescent="0.3">
      <c r="A671" s="84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6"/>
      <c r="N671" s="91"/>
      <c r="O671" s="91"/>
      <c r="P671" s="87">
        <f t="shared" si="10"/>
        <v>0</v>
      </c>
    </row>
  </sheetData>
  <pageMargins left="0.7" right="0.7" top="1.25" bottom="0.75" header="0.3" footer="0.3"/>
  <pageSetup paperSize="5" fitToHeight="0" orientation="landscape" horizontalDpi="4294967293" r:id="rId1"/>
  <headerFooter>
    <oddHeader>&amp;CRFP #
Appendix D
Pricing Sheets
DDI Materials and Services</oddHeader>
    <oddFooter>&amp;CDRAFT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view="pageLayout" topLeftCell="A19" zoomScaleNormal="100" workbookViewId="0">
      <selection activeCell="F23" sqref="F23"/>
    </sheetView>
  </sheetViews>
  <sheetFormatPr defaultRowHeight="15" x14ac:dyDescent="0.25"/>
  <cols>
    <col min="1" max="1" width="38.5703125" customWidth="1"/>
    <col min="2" max="2" width="9.28515625" customWidth="1"/>
  </cols>
  <sheetData>
    <row r="2" spans="1:4" ht="15.75" thickBot="1" x14ac:dyDescent="0.3"/>
    <row r="3" spans="1:4" s="1" customFormat="1" ht="26.25" customHeight="1" thickTop="1" thickBot="1" x14ac:dyDescent="0.25">
      <c r="A3" s="92" t="s">
        <v>97</v>
      </c>
      <c r="B3" s="5" t="s">
        <v>1</v>
      </c>
      <c r="C3" s="98">
        <f>SUM(C5:C76)</f>
        <v>0</v>
      </c>
      <c r="D3" s="30">
        <f>SUM(D5:D76)</f>
        <v>0</v>
      </c>
    </row>
    <row r="4" spans="1:4" ht="34.5" customHeight="1" thickTop="1" thickBot="1" x14ac:dyDescent="0.3">
      <c r="A4" s="4" t="s">
        <v>0</v>
      </c>
      <c r="B4" s="5" t="s">
        <v>9</v>
      </c>
      <c r="C4" s="5" t="s">
        <v>88</v>
      </c>
      <c r="D4" s="5" t="s">
        <v>35</v>
      </c>
    </row>
    <row r="5" spans="1:4" s="3" customFormat="1" ht="15.75" thickTop="1" x14ac:dyDescent="0.25">
      <c r="A5" s="17"/>
      <c r="B5" s="44"/>
      <c r="C5" s="94"/>
      <c r="D5" s="34">
        <f>B5*C5</f>
        <v>0</v>
      </c>
    </row>
    <row r="6" spans="1:4" s="3" customFormat="1" x14ac:dyDescent="0.25">
      <c r="A6" s="19"/>
      <c r="B6" s="46"/>
      <c r="C6" s="95"/>
      <c r="D6" s="36">
        <f t="shared" ref="D6:D69" si="0">B6*C6</f>
        <v>0</v>
      </c>
    </row>
    <row r="7" spans="1:4" s="3" customFormat="1" x14ac:dyDescent="0.25">
      <c r="A7" s="19"/>
      <c r="B7" s="46"/>
      <c r="C7" s="95"/>
      <c r="D7" s="36">
        <f t="shared" si="0"/>
        <v>0</v>
      </c>
    </row>
    <row r="8" spans="1:4" s="3" customFormat="1" x14ac:dyDescent="0.25">
      <c r="A8" s="19"/>
      <c r="B8" s="48"/>
      <c r="C8" s="96"/>
      <c r="D8" s="36">
        <f t="shared" si="0"/>
        <v>0</v>
      </c>
    </row>
    <row r="9" spans="1:4" s="3" customFormat="1" x14ac:dyDescent="0.25">
      <c r="A9" s="19"/>
      <c r="B9" s="46"/>
      <c r="C9" s="95"/>
      <c r="D9" s="36">
        <f t="shared" si="0"/>
        <v>0</v>
      </c>
    </row>
    <row r="10" spans="1:4" s="3" customFormat="1" x14ac:dyDescent="0.25">
      <c r="A10" s="19"/>
      <c r="B10" s="48"/>
      <c r="C10" s="96"/>
      <c r="D10" s="36">
        <f t="shared" si="0"/>
        <v>0</v>
      </c>
    </row>
    <row r="11" spans="1:4" s="3" customFormat="1" x14ac:dyDescent="0.25">
      <c r="A11" s="19"/>
      <c r="B11" s="46"/>
      <c r="C11" s="95"/>
      <c r="D11" s="36">
        <f t="shared" si="0"/>
        <v>0</v>
      </c>
    </row>
    <row r="12" spans="1:4" s="3" customFormat="1" x14ac:dyDescent="0.25">
      <c r="A12" s="19"/>
      <c r="B12" s="46"/>
      <c r="C12" s="95"/>
      <c r="D12" s="36">
        <f t="shared" si="0"/>
        <v>0</v>
      </c>
    </row>
    <row r="13" spans="1:4" s="3" customFormat="1" x14ac:dyDescent="0.25">
      <c r="A13" s="19"/>
      <c r="B13" s="46"/>
      <c r="C13" s="95"/>
      <c r="D13" s="36">
        <f t="shared" si="0"/>
        <v>0</v>
      </c>
    </row>
    <row r="14" spans="1:4" s="3" customFormat="1" x14ac:dyDescent="0.25">
      <c r="A14" s="19"/>
      <c r="B14" s="46"/>
      <c r="C14" s="95"/>
      <c r="D14" s="36">
        <f t="shared" si="0"/>
        <v>0</v>
      </c>
    </row>
    <row r="15" spans="1:4" s="3" customFormat="1" x14ac:dyDescent="0.25">
      <c r="A15" s="19"/>
      <c r="B15" s="48"/>
      <c r="C15" s="96"/>
      <c r="D15" s="36">
        <f t="shared" si="0"/>
        <v>0</v>
      </c>
    </row>
    <row r="16" spans="1:4" s="3" customFormat="1" x14ac:dyDescent="0.25">
      <c r="A16" s="19"/>
      <c r="B16" s="46"/>
      <c r="C16" s="95"/>
      <c r="D16" s="36">
        <f t="shared" si="0"/>
        <v>0</v>
      </c>
    </row>
    <row r="17" spans="1:4" s="3" customFormat="1" x14ac:dyDescent="0.25">
      <c r="A17" s="19"/>
      <c r="B17" s="46"/>
      <c r="C17" s="95"/>
      <c r="D17" s="36">
        <f t="shared" si="0"/>
        <v>0</v>
      </c>
    </row>
    <row r="18" spans="1:4" s="3" customFormat="1" x14ac:dyDescent="0.25">
      <c r="A18" s="19"/>
      <c r="B18" s="46"/>
      <c r="C18" s="95"/>
      <c r="D18" s="36">
        <f t="shared" si="0"/>
        <v>0</v>
      </c>
    </row>
    <row r="19" spans="1:4" s="3" customFormat="1" x14ac:dyDescent="0.25">
      <c r="A19" s="19"/>
      <c r="B19" s="46"/>
      <c r="C19" s="95"/>
      <c r="D19" s="36">
        <f t="shared" si="0"/>
        <v>0</v>
      </c>
    </row>
    <row r="20" spans="1:4" s="3" customFormat="1" x14ac:dyDescent="0.25">
      <c r="A20" s="19"/>
      <c r="B20" s="48"/>
      <c r="C20" s="96"/>
      <c r="D20" s="36">
        <f t="shared" si="0"/>
        <v>0</v>
      </c>
    </row>
    <row r="21" spans="1:4" s="3" customFormat="1" x14ac:dyDescent="0.25">
      <c r="A21" s="19"/>
      <c r="B21" s="46"/>
      <c r="C21" s="95"/>
      <c r="D21" s="36">
        <f t="shared" si="0"/>
        <v>0</v>
      </c>
    </row>
    <row r="22" spans="1:4" s="3" customFormat="1" x14ac:dyDescent="0.25">
      <c r="A22" s="19"/>
      <c r="B22" s="46"/>
      <c r="C22" s="95"/>
      <c r="D22" s="36">
        <f t="shared" si="0"/>
        <v>0</v>
      </c>
    </row>
    <row r="23" spans="1:4" s="3" customFormat="1" x14ac:dyDescent="0.25">
      <c r="A23" s="19"/>
      <c r="B23" s="46"/>
      <c r="C23" s="95"/>
      <c r="D23" s="36">
        <f t="shared" si="0"/>
        <v>0</v>
      </c>
    </row>
    <row r="24" spans="1:4" s="3" customFormat="1" x14ac:dyDescent="0.25">
      <c r="A24" s="19"/>
      <c r="B24" s="46"/>
      <c r="C24" s="95"/>
      <c r="D24" s="36">
        <f t="shared" si="0"/>
        <v>0</v>
      </c>
    </row>
    <row r="25" spans="1:4" s="3" customFormat="1" x14ac:dyDescent="0.25">
      <c r="A25" s="19"/>
      <c r="B25" s="48"/>
      <c r="C25" s="96"/>
      <c r="D25" s="36">
        <f t="shared" si="0"/>
        <v>0</v>
      </c>
    </row>
    <row r="26" spans="1:4" s="3" customFormat="1" x14ac:dyDescent="0.25">
      <c r="A26" s="19"/>
      <c r="B26" s="46"/>
      <c r="C26" s="95"/>
      <c r="D26" s="36">
        <f t="shared" si="0"/>
        <v>0</v>
      </c>
    </row>
    <row r="27" spans="1:4" s="3" customFormat="1" x14ac:dyDescent="0.25">
      <c r="A27" s="19"/>
      <c r="B27" s="46"/>
      <c r="C27" s="95"/>
      <c r="D27" s="36">
        <f t="shared" si="0"/>
        <v>0</v>
      </c>
    </row>
    <row r="28" spans="1:4" s="3" customFormat="1" x14ac:dyDescent="0.25">
      <c r="A28" s="19"/>
      <c r="B28" s="46"/>
      <c r="C28" s="95"/>
      <c r="D28" s="36">
        <f t="shared" si="0"/>
        <v>0</v>
      </c>
    </row>
    <row r="29" spans="1:4" x14ac:dyDescent="0.25">
      <c r="A29" s="19"/>
      <c r="B29" s="46"/>
      <c r="C29" s="95"/>
      <c r="D29" s="36">
        <f t="shared" si="0"/>
        <v>0</v>
      </c>
    </row>
    <row r="30" spans="1:4" x14ac:dyDescent="0.25">
      <c r="A30" s="19"/>
      <c r="B30" s="46"/>
      <c r="C30" s="95"/>
      <c r="D30" s="36">
        <f t="shared" si="0"/>
        <v>0</v>
      </c>
    </row>
    <row r="31" spans="1:4" x14ac:dyDescent="0.25">
      <c r="A31" s="19"/>
      <c r="B31" s="46"/>
      <c r="C31" s="95"/>
      <c r="D31" s="36">
        <f t="shared" si="0"/>
        <v>0</v>
      </c>
    </row>
    <row r="32" spans="1:4" x14ac:dyDescent="0.25">
      <c r="A32" s="19"/>
      <c r="B32" s="48"/>
      <c r="C32" s="96"/>
      <c r="D32" s="36">
        <f t="shared" si="0"/>
        <v>0</v>
      </c>
    </row>
    <row r="33" spans="1:4" x14ac:dyDescent="0.25">
      <c r="A33" s="19"/>
      <c r="B33" s="46"/>
      <c r="C33" s="95"/>
      <c r="D33" s="36">
        <f t="shared" si="0"/>
        <v>0</v>
      </c>
    </row>
    <row r="34" spans="1:4" x14ac:dyDescent="0.25">
      <c r="A34" s="19"/>
      <c r="B34" s="48"/>
      <c r="C34" s="96"/>
      <c r="D34" s="36">
        <f t="shared" si="0"/>
        <v>0</v>
      </c>
    </row>
    <row r="35" spans="1:4" x14ac:dyDescent="0.25">
      <c r="A35" s="19"/>
      <c r="B35" s="46"/>
      <c r="C35" s="95"/>
      <c r="D35" s="36">
        <f t="shared" si="0"/>
        <v>0</v>
      </c>
    </row>
    <row r="36" spans="1:4" x14ac:dyDescent="0.25">
      <c r="A36" s="19"/>
      <c r="B36" s="46"/>
      <c r="C36" s="95"/>
      <c r="D36" s="36">
        <f t="shared" si="0"/>
        <v>0</v>
      </c>
    </row>
    <row r="37" spans="1:4" x14ac:dyDescent="0.25">
      <c r="A37" s="19"/>
      <c r="B37" s="46"/>
      <c r="C37" s="95"/>
      <c r="D37" s="36">
        <f t="shared" si="0"/>
        <v>0</v>
      </c>
    </row>
    <row r="38" spans="1:4" x14ac:dyDescent="0.25">
      <c r="A38" s="19"/>
      <c r="B38" s="46"/>
      <c r="C38" s="95"/>
      <c r="D38" s="36">
        <f t="shared" si="0"/>
        <v>0</v>
      </c>
    </row>
    <row r="39" spans="1:4" x14ac:dyDescent="0.25">
      <c r="A39" s="19"/>
      <c r="B39" s="48"/>
      <c r="C39" s="96"/>
      <c r="D39" s="36">
        <f t="shared" si="0"/>
        <v>0</v>
      </c>
    </row>
    <row r="40" spans="1:4" x14ac:dyDescent="0.25">
      <c r="A40" s="19"/>
      <c r="B40" s="46"/>
      <c r="C40" s="95"/>
      <c r="D40" s="36">
        <f t="shared" si="0"/>
        <v>0</v>
      </c>
    </row>
    <row r="41" spans="1:4" x14ac:dyDescent="0.25">
      <c r="A41" s="19"/>
      <c r="B41" s="46"/>
      <c r="C41" s="95"/>
      <c r="D41" s="36">
        <f t="shared" si="0"/>
        <v>0</v>
      </c>
    </row>
    <row r="42" spans="1:4" x14ac:dyDescent="0.25">
      <c r="A42" s="19"/>
      <c r="B42" s="46"/>
      <c r="C42" s="95"/>
      <c r="D42" s="36">
        <f t="shared" si="0"/>
        <v>0</v>
      </c>
    </row>
    <row r="43" spans="1:4" x14ac:dyDescent="0.25">
      <c r="A43" s="19"/>
      <c r="B43" s="46"/>
      <c r="C43" s="95"/>
      <c r="D43" s="36">
        <f t="shared" si="0"/>
        <v>0</v>
      </c>
    </row>
    <row r="44" spans="1:4" x14ac:dyDescent="0.25">
      <c r="A44" s="19"/>
      <c r="B44" s="48"/>
      <c r="C44" s="96"/>
      <c r="D44" s="36">
        <f t="shared" si="0"/>
        <v>0</v>
      </c>
    </row>
    <row r="45" spans="1:4" x14ac:dyDescent="0.25">
      <c r="A45" s="19"/>
      <c r="B45" s="46"/>
      <c r="C45" s="95"/>
      <c r="D45" s="36">
        <f t="shared" si="0"/>
        <v>0</v>
      </c>
    </row>
    <row r="46" spans="1:4" x14ac:dyDescent="0.25">
      <c r="A46" s="19"/>
      <c r="B46" s="46"/>
      <c r="C46" s="95"/>
      <c r="D46" s="36">
        <f t="shared" si="0"/>
        <v>0</v>
      </c>
    </row>
    <row r="47" spans="1:4" x14ac:dyDescent="0.25">
      <c r="A47" s="19"/>
      <c r="B47" s="46"/>
      <c r="C47" s="95"/>
      <c r="D47" s="36">
        <f t="shared" si="0"/>
        <v>0</v>
      </c>
    </row>
    <row r="48" spans="1:4" x14ac:dyDescent="0.25">
      <c r="A48" s="19"/>
      <c r="B48" s="46"/>
      <c r="C48" s="95"/>
      <c r="D48" s="36">
        <f t="shared" si="0"/>
        <v>0</v>
      </c>
    </row>
    <row r="49" spans="1:4" x14ac:dyDescent="0.25">
      <c r="A49" s="19"/>
      <c r="B49" s="48"/>
      <c r="C49" s="96"/>
      <c r="D49" s="36">
        <f t="shared" si="0"/>
        <v>0</v>
      </c>
    </row>
    <row r="50" spans="1:4" x14ac:dyDescent="0.25">
      <c r="A50" s="19"/>
      <c r="B50" s="46"/>
      <c r="C50" s="95"/>
      <c r="D50" s="36">
        <f t="shared" si="0"/>
        <v>0</v>
      </c>
    </row>
    <row r="51" spans="1:4" x14ac:dyDescent="0.25">
      <c r="A51" s="19"/>
      <c r="B51" s="46"/>
      <c r="C51" s="95"/>
      <c r="D51" s="36">
        <f t="shared" si="0"/>
        <v>0</v>
      </c>
    </row>
    <row r="52" spans="1:4" x14ac:dyDescent="0.25">
      <c r="A52" s="19"/>
      <c r="B52" s="46"/>
      <c r="C52" s="95"/>
      <c r="D52" s="36">
        <f t="shared" si="0"/>
        <v>0</v>
      </c>
    </row>
    <row r="53" spans="1:4" x14ac:dyDescent="0.25">
      <c r="A53" s="19"/>
      <c r="B53" s="46"/>
      <c r="C53" s="95"/>
      <c r="D53" s="36">
        <f t="shared" si="0"/>
        <v>0</v>
      </c>
    </row>
    <row r="54" spans="1:4" x14ac:dyDescent="0.25">
      <c r="A54" s="19"/>
      <c r="B54" s="46"/>
      <c r="C54" s="95"/>
      <c r="D54" s="36">
        <f t="shared" si="0"/>
        <v>0</v>
      </c>
    </row>
    <row r="55" spans="1:4" x14ac:dyDescent="0.25">
      <c r="A55" s="19"/>
      <c r="B55" s="46"/>
      <c r="C55" s="95"/>
      <c r="D55" s="36">
        <f t="shared" si="0"/>
        <v>0</v>
      </c>
    </row>
    <row r="56" spans="1:4" x14ac:dyDescent="0.25">
      <c r="A56" s="19"/>
      <c r="B56" s="48"/>
      <c r="C56" s="96"/>
      <c r="D56" s="36">
        <f t="shared" si="0"/>
        <v>0</v>
      </c>
    </row>
    <row r="57" spans="1:4" x14ac:dyDescent="0.25">
      <c r="A57" s="19"/>
      <c r="B57" s="46"/>
      <c r="C57" s="95"/>
      <c r="D57" s="36">
        <f t="shared" si="0"/>
        <v>0</v>
      </c>
    </row>
    <row r="58" spans="1:4" x14ac:dyDescent="0.25">
      <c r="A58" s="19"/>
      <c r="B58" s="48"/>
      <c r="C58" s="96"/>
      <c r="D58" s="36">
        <f t="shared" si="0"/>
        <v>0</v>
      </c>
    </row>
    <row r="59" spans="1:4" x14ac:dyDescent="0.25">
      <c r="A59" s="19"/>
      <c r="B59" s="46"/>
      <c r="C59" s="95"/>
      <c r="D59" s="36">
        <f t="shared" si="0"/>
        <v>0</v>
      </c>
    </row>
    <row r="60" spans="1:4" x14ac:dyDescent="0.25">
      <c r="A60" s="19"/>
      <c r="B60" s="46"/>
      <c r="C60" s="95"/>
      <c r="D60" s="36">
        <f t="shared" si="0"/>
        <v>0</v>
      </c>
    </row>
    <row r="61" spans="1:4" x14ac:dyDescent="0.25">
      <c r="A61" s="19"/>
      <c r="B61" s="46"/>
      <c r="C61" s="95"/>
      <c r="D61" s="36">
        <f t="shared" si="0"/>
        <v>0</v>
      </c>
    </row>
    <row r="62" spans="1:4" x14ac:dyDescent="0.25">
      <c r="A62" s="19"/>
      <c r="B62" s="46"/>
      <c r="C62" s="95"/>
      <c r="D62" s="36">
        <f t="shared" si="0"/>
        <v>0</v>
      </c>
    </row>
    <row r="63" spans="1:4" x14ac:dyDescent="0.25">
      <c r="A63" s="19"/>
      <c r="B63" s="48"/>
      <c r="C63" s="96"/>
      <c r="D63" s="36">
        <f t="shared" si="0"/>
        <v>0</v>
      </c>
    </row>
    <row r="64" spans="1:4" x14ac:dyDescent="0.25">
      <c r="A64" s="19"/>
      <c r="B64" s="46"/>
      <c r="C64" s="95"/>
      <c r="D64" s="36">
        <f t="shared" si="0"/>
        <v>0</v>
      </c>
    </row>
    <row r="65" spans="1:4" x14ac:dyDescent="0.25">
      <c r="A65" s="19"/>
      <c r="B65" s="46"/>
      <c r="C65" s="95"/>
      <c r="D65" s="36">
        <f t="shared" si="0"/>
        <v>0</v>
      </c>
    </row>
    <row r="66" spans="1:4" x14ac:dyDescent="0.25">
      <c r="A66" s="19"/>
      <c r="B66" s="46"/>
      <c r="C66" s="95"/>
      <c r="D66" s="36">
        <f t="shared" si="0"/>
        <v>0</v>
      </c>
    </row>
    <row r="67" spans="1:4" x14ac:dyDescent="0.25">
      <c r="A67" s="19"/>
      <c r="B67" s="46"/>
      <c r="C67" s="95"/>
      <c r="D67" s="36">
        <f t="shared" si="0"/>
        <v>0</v>
      </c>
    </row>
    <row r="68" spans="1:4" x14ac:dyDescent="0.25">
      <c r="A68" s="19"/>
      <c r="B68" s="48"/>
      <c r="C68" s="96"/>
      <c r="D68" s="36">
        <f t="shared" si="0"/>
        <v>0</v>
      </c>
    </row>
    <row r="69" spans="1:4" x14ac:dyDescent="0.25">
      <c r="A69" s="19"/>
      <c r="B69" s="46"/>
      <c r="C69" s="95"/>
      <c r="D69" s="36">
        <f t="shared" si="0"/>
        <v>0</v>
      </c>
    </row>
    <row r="70" spans="1:4" x14ac:dyDescent="0.25">
      <c r="A70" s="19"/>
      <c r="B70" s="46"/>
      <c r="C70" s="95"/>
      <c r="D70" s="36">
        <f t="shared" ref="D70:D76" si="1">B70*C70</f>
        <v>0</v>
      </c>
    </row>
    <row r="71" spans="1:4" x14ac:dyDescent="0.25">
      <c r="A71" s="19"/>
      <c r="B71" s="46"/>
      <c r="C71" s="95"/>
      <c r="D71" s="36">
        <f t="shared" si="1"/>
        <v>0</v>
      </c>
    </row>
    <row r="72" spans="1:4" x14ac:dyDescent="0.25">
      <c r="A72" s="19"/>
      <c r="B72" s="46"/>
      <c r="C72" s="95"/>
      <c r="D72" s="36">
        <f t="shared" si="1"/>
        <v>0</v>
      </c>
    </row>
    <row r="73" spans="1:4" x14ac:dyDescent="0.25">
      <c r="A73" s="19"/>
      <c r="B73" s="48"/>
      <c r="C73" s="96"/>
      <c r="D73" s="36">
        <f t="shared" si="1"/>
        <v>0</v>
      </c>
    </row>
    <row r="74" spans="1:4" x14ac:dyDescent="0.25">
      <c r="A74" s="19"/>
      <c r="B74" s="46"/>
      <c r="C74" s="95"/>
      <c r="D74" s="36">
        <f t="shared" si="1"/>
        <v>0</v>
      </c>
    </row>
    <row r="75" spans="1:4" x14ac:dyDescent="0.25">
      <c r="A75" s="19"/>
      <c r="B75" s="46"/>
      <c r="C75" s="95"/>
      <c r="D75" s="36">
        <f t="shared" si="1"/>
        <v>0</v>
      </c>
    </row>
    <row r="76" spans="1:4" ht="15.75" thickBot="1" x14ac:dyDescent="0.3">
      <c r="A76" s="21"/>
      <c r="B76" s="50"/>
      <c r="C76" s="97"/>
      <c r="D76" s="38">
        <f t="shared" si="1"/>
        <v>0</v>
      </c>
    </row>
    <row r="77" spans="1:4" ht="15.75" thickTop="1" x14ac:dyDescent="0.25"/>
  </sheetData>
  <conditionalFormatting sqref="D5:D76">
    <cfRule type="cellIs" dxfId="0" priority="1" operator="lessThan">
      <formula>-0.05</formula>
    </cfRule>
  </conditionalFormatting>
  <pageMargins left="0.7" right="0.7" top="0.75" bottom="0.75" header="0.3" footer="0.3"/>
  <pageSetup paperSize="5" orientation="portrait" r:id="rId1"/>
  <headerFooter>
    <oddHeader>&amp;CRFP #
Appendix D
Pricing Sheets
Modification Pool Rates</oddHeader>
    <oddFooter>&amp;CDRAFT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view="pageLayout" topLeftCell="A19" zoomScaleNormal="100" workbookViewId="0">
      <selection activeCell="C23" sqref="C23:C31"/>
    </sheetView>
  </sheetViews>
  <sheetFormatPr defaultRowHeight="15" x14ac:dyDescent="0.25"/>
  <cols>
    <col min="1" max="1" width="29.28515625" customWidth="1"/>
    <col min="2" max="2" width="9.28515625" customWidth="1"/>
    <col min="3" max="3" width="12" customWidth="1"/>
    <col min="4" max="4" width="14" customWidth="1"/>
    <col min="5" max="5" width="8.7109375" customWidth="1"/>
  </cols>
  <sheetData>
    <row r="1" spans="1:5" s="1" customFormat="1" ht="26.25" customHeight="1" thickBot="1" x14ac:dyDescent="0.3">
      <c r="A1" s="112" t="s">
        <v>76</v>
      </c>
      <c r="B1" s="112"/>
      <c r="C1" s="112"/>
      <c r="D1" s="112"/>
      <c r="E1" s="112"/>
    </row>
    <row r="2" spans="1:5" s="1" customFormat="1" ht="26.25" customHeight="1" thickTop="1" thickBot="1" x14ac:dyDescent="0.3">
      <c r="A2" s="14" t="s">
        <v>92</v>
      </c>
      <c r="B2" s="70"/>
      <c r="C2" s="13">
        <f>SUM(C4:C75)</f>
        <v>0</v>
      </c>
      <c r="D2" s="30">
        <f>SUM(D4:D75)</f>
        <v>0</v>
      </c>
      <c r="E2" s="42"/>
    </row>
    <row r="3" spans="1:5" ht="24.75" thickTop="1" thickBot="1" x14ac:dyDescent="0.3">
      <c r="A3" s="4" t="s">
        <v>0</v>
      </c>
      <c r="B3" s="5" t="s">
        <v>9</v>
      </c>
      <c r="C3" s="5" t="s">
        <v>27</v>
      </c>
      <c r="D3" s="32" t="s">
        <v>78</v>
      </c>
      <c r="E3" s="69" t="s">
        <v>26</v>
      </c>
    </row>
    <row r="4" spans="1:5" s="3" customFormat="1" ht="15.75" thickTop="1" x14ac:dyDescent="0.25">
      <c r="A4" s="17"/>
      <c r="B4" s="44"/>
      <c r="C4" s="10">
        <f>E4*12</f>
        <v>0</v>
      </c>
      <c r="D4" s="39">
        <f>B4*C4</f>
        <v>0</v>
      </c>
      <c r="E4" s="51"/>
    </row>
    <row r="5" spans="1:5" s="3" customFormat="1" x14ac:dyDescent="0.25">
      <c r="A5" s="19"/>
      <c r="B5" s="46"/>
      <c r="C5" s="11">
        <f t="shared" ref="C5:C68" si="0">E5*12</f>
        <v>0</v>
      </c>
      <c r="D5" s="40">
        <f t="shared" ref="D5:D27" si="1">B5*C5</f>
        <v>0</v>
      </c>
      <c r="E5" s="54"/>
    </row>
    <row r="6" spans="1:5" s="3" customFormat="1" x14ac:dyDescent="0.25">
      <c r="A6" s="19"/>
      <c r="B6" s="46"/>
      <c r="C6" s="11">
        <f t="shared" si="0"/>
        <v>0</v>
      </c>
      <c r="D6" s="40">
        <f t="shared" si="1"/>
        <v>0</v>
      </c>
      <c r="E6" s="54"/>
    </row>
    <row r="7" spans="1:5" s="3" customFormat="1" x14ac:dyDescent="0.25">
      <c r="A7" s="19"/>
      <c r="B7" s="48"/>
      <c r="C7" s="11">
        <f t="shared" si="0"/>
        <v>0</v>
      </c>
      <c r="D7" s="40">
        <f t="shared" si="1"/>
        <v>0</v>
      </c>
      <c r="E7" s="57"/>
    </row>
    <row r="8" spans="1:5" s="3" customFormat="1" x14ac:dyDescent="0.25">
      <c r="A8" s="19"/>
      <c r="B8" s="46"/>
      <c r="C8" s="11">
        <f t="shared" si="0"/>
        <v>0</v>
      </c>
      <c r="D8" s="40">
        <f t="shared" si="1"/>
        <v>0</v>
      </c>
      <c r="E8" s="54"/>
    </row>
    <row r="9" spans="1:5" s="3" customFormat="1" x14ac:dyDescent="0.25">
      <c r="A9" s="19"/>
      <c r="B9" s="48"/>
      <c r="C9" s="11">
        <f t="shared" si="0"/>
        <v>0</v>
      </c>
      <c r="D9" s="40">
        <f t="shared" si="1"/>
        <v>0</v>
      </c>
      <c r="E9" s="57"/>
    </row>
    <row r="10" spans="1:5" s="3" customFormat="1" x14ac:dyDescent="0.25">
      <c r="A10" s="19"/>
      <c r="B10" s="46"/>
      <c r="C10" s="11">
        <f t="shared" si="0"/>
        <v>0</v>
      </c>
      <c r="D10" s="40">
        <f t="shared" si="1"/>
        <v>0</v>
      </c>
      <c r="E10" s="54"/>
    </row>
    <row r="11" spans="1:5" s="3" customFormat="1" x14ac:dyDescent="0.25">
      <c r="A11" s="19"/>
      <c r="B11" s="46"/>
      <c r="C11" s="11">
        <f t="shared" si="0"/>
        <v>0</v>
      </c>
      <c r="D11" s="40">
        <f t="shared" si="1"/>
        <v>0</v>
      </c>
      <c r="E11" s="54"/>
    </row>
    <row r="12" spans="1:5" s="3" customFormat="1" x14ac:dyDescent="0.25">
      <c r="A12" s="19"/>
      <c r="B12" s="46"/>
      <c r="C12" s="11">
        <f t="shared" si="0"/>
        <v>0</v>
      </c>
      <c r="D12" s="40">
        <f t="shared" si="1"/>
        <v>0</v>
      </c>
      <c r="E12" s="54"/>
    </row>
    <row r="13" spans="1:5" s="3" customFormat="1" x14ac:dyDescent="0.25">
      <c r="A13" s="19"/>
      <c r="B13" s="46"/>
      <c r="C13" s="11">
        <f t="shared" si="0"/>
        <v>0</v>
      </c>
      <c r="D13" s="40">
        <f t="shared" si="1"/>
        <v>0</v>
      </c>
      <c r="E13" s="54"/>
    </row>
    <row r="14" spans="1:5" s="3" customFormat="1" x14ac:dyDescent="0.25">
      <c r="A14" s="19"/>
      <c r="B14" s="48"/>
      <c r="C14" s="11">
        <f t="shared" si="0"/>
        <v>0</v>
      </c>
      <c r="D14" s="40">
        <f t="shared" si="1"/>
        <v>0</v>
      </c>
      <c r="E14" s="57"/>
    </row>
    <row r="15" spans="1:5" s="3" customFormat="1" x14ac:dyDescent="0.25">
      <c r="A15" s="19"/>
      <c r="B15" s="46"/>
      <c r="C15" s="11">
        <f t="shared" si="0"/>
        <v>0</v>
      </c>
      <c r="D15" s="40">
        <f t="shared" si="1"/>
        <v>0</v>
      </c>
      <c r="E15" s="54"/>
    </row>
    <row r="16" spans="1:5" s="3" customFormat="1" x14ac:dyDescent="0.25">
      <c r="A16" s="19"/>
      <c r="B16" s="46"/>
      <c r="C16" s="11">
        <f t="shared" si="0"/>
        <v>0</v>
      </c>
      <c r="D16" s="40">
        <f t="shared" si="1"/>
        <v>0</v>
      </c>
      <c r="E16" s="54"/>
    </row>
    <row r="17" spans="1:5" s="3" customFormat="1" x14ac:dyDescent="0.25">
      <c r="A17" s="19"/>
      <c r="B17" s="46"/>
      <c r="C17" s="11">
        <f t="shared" si="0"/>
        <v>0</v>
      </c>
      <c r="D17" s="40">
        <f t="shared" si="1"/>
        <v>0</v>
      </c>
      <c r="E17" s="54"/>
    </row>
    <row r="18" spans="1:5" s="3" customFormat="1" x14ac:dyDescent="0.25">
      <c r="A18" s="19"/>
      <c r="B18" s="46"/>
      <c r="C18" s="11">
        <f t="shared" si="0"/>
        <v>0</v>
      </c>
      <c r="D18" s="40">
        <f t="shared" si="1"/>
        <v>0</v>
      </c>
      <c r="E18" s="54"/>
    </row>
    <row r="19" spans="1:5" s="3" customFormat="1" x14ac:dyDescent="0.25">
      <c r="A19" s="19"/>
      <c r="B19" s="48"/>
      <c r="C19" s="11">
        <f t="shared" si="0"/>
        <v>0</v>
      </c>
      <c r="D19" s="40">
        <f t="shared" si="1"/>
        <v>0</v>
      </c>
      <c r="E19" s="57"/>
    </row>
    <row r="20" spans="1:5" s="3" customFormat="1" x14ac:dyDescent="0.25">
      <c r="A20" s="19"/>
      <c r="B20" s="46"/>
      <c r="C20" s="11">
        <f t="shared" si="0"/>
        <v>0</v>
      </c>
      <c r="D20" s="40">
        <f t="shared" si="1"/>
        <v>0</v>
      </c>
      <c r="E20" s="54"/>
    </row>
    <row r="21" spans="1:5" s="3" customFormat="1" x14ac:dyDescent="0.25">
      <c r="A21" s="19"/>
      <c r="B21" s="46"/>
      <c r="C21" s="11">
        <f t="shared" si="0"/>
        <v>0</v>
      </c>
      <c r="D21" s="40">
        <f t="shared" si="1"/>
        <v>0</v>
      </c>
      <c r="E21" s="54"/>
    </row>
    <row r="22" spans="1:5" s="3" customFormat="1" x14ac:dyDescent="0.25">
      <c r="A22" s="19"/>
      <c r="B22" s="46"/>
      <c r="C22" s="11">
        <f t="shared" si="0"/>
        <v>0</v>
      </c>
      <c r="D22" s="40">
        <f t="shared" si="1"/>
        <v>0</v>
      </c>
      <c r="E22" s="54"/>
    </row>
    <row r="23" spans="1:5" s="3" customFormat="1" x14ac:dyDescent="0.25">
      <c r="A23" s="19"/>
      <c r="B23" s="46"/>
      <c r="C23" s="11">
        <f t="shared" si="0"/>
        <v>0</v>
      </c>
      <c r="D23" s="40">
        <f t="shared" si="1"/>
        <v>0</v>
      </c>
      <c r="E23" s="54"/>
    </row>
    <row r="24" spans="1:5" s="3" customFormat="1" x14ac:dyDescent="0.25">
      <c r="A24" s="19"/>
      <c r="B24" s="48"/>
      <c r="C24" s="11">
        <f t="shared" si="0"/>
        <v>0</v>
      </c>
      <c r="D24" s="40">
        <f t="shared" si="1"/>
        <v>0</v>
      </c>
      <c r="E24" s="57"/>
    </row>
    <row r="25" spans="1:5" s="3" customFormat="1" x14ac:dyDescent="0.25">
      <c r="A25" s="19"/>
      <c r="B25" s="46"/>
      <c r="C25" s="11">
        <f t="shared" si="0"/>
        <v>0</v>
      </c>
      <c r="D25" s="40">
        <f t="shared" si="1"/>
        <v>0</v>
      </c>
      <c r="E25" s="54"/>
    </row>
    <row r="26" spans="1:5" s="3" customFormat="1" x14ac:dyDescent="0.25">
      <c r="A26" s="19"/>
      <c r="B26" s="46"/>
      <c r="C26" s="11">
        <f t="shared" si="0"/>
        <v>0</v>
      </c>
      <c r="D26" s="40">
        <f t="shared" si="1"/>
        <v>0</v>
      </c>
      <c r="E26" s="54"/>
    </row>
    <row r="27" spans="1:5" s="3" customFormat="1" x14ac:dyDescent="0.25">
      <c r="A27" s="19"/>
      <c r="B27" s="46"/>
      <c r="C27" s="11">
        <f t="shared" si="0"/>
        <v>0</v>
      </c>
      <c r="D27" s="40">
        <f t="shared" si="1"/>
        <v>0</v>
      </c>
      <c r="E27" s="54"/>
    </row>
    <row r="28" spans="1:5" x14ac:dyDescent="0.25">
      <c r="A28" s="19"/>
      <c r="B28" s="46"/>
      <c r="C28" s="11">
        <f t="shared" si="0"/>
        <v>0</v>
      </c>
      <c r="D28" s="40">
        <f>B28*C28</f>
        <v>0</v>
      </c>
      <c r="E28" s="54"/>
    </row>
    <row r="29" spans="1:5" x14ac:dyDescent="0.25">
      <c r="A29" s="19"/>
      <c r="B29" s="46"/>
      <c r="C29" s="11">
        <f t="shared" si="0"/>
        <v>0</v>
      </c>
      <c r="D29" s="40">
        <f t="shared" ref="D29:D51" si="2">B29*C29</f>
        <v>0</v>
      </c>
      <c r="E29" s="54"/>
    </row>
    <row r="30" spans="1:5" x14ac:dyDescent="0.25">
      <c r="A30" s="19"/>
      <c r="B30" s="46"/>
      <c r="C30" s="11">
        <f t="shared" si="0"/>
        <v>0</v>
      </c>
      <c r="D30" s="40">
        <f t="shared" si="2"/>
        <v>0</v>
      </c>
      <c r="E30" s="54"/>
    </row>
    <row r="31" spans="1:5" x14ac:dyDescent="0.25">
      <c r="A31" s="19"/>
      <c r="B31" s="48"/>
      <c r="C31" s="11">
        <f t="shared" si="0"/>
        <v>0</v>
      </c>
      <c r="D31" s="40">
        <f t="shared" si="2"/>
        <v>0</v>
      </c>
      <c r="E31" s="57"/>
    </row>
    <row r="32" spans="1:5" x14ac:dyDescent="0.25">
      <c r="A32" s="19"/>
      <c r="B32" s="46"/>
      <c r="C32" s="11">
        <f t="shared" si="0"/>
        <v>0</v>
      </c>
      <c r="D32" s="40">
        <f t="shared" si="2"/>
        <v>0</v>
      </c>
      <c r="E32" s="54"/>
    </row>
    <row r="33" spans="1:5" x14ac:dyDescent="0.25">
      <c r="A33" s="19"/>
      <c r="B33" s="48"/>
      <c r="C33" s="11">
        <f t="shared" si="0"/>
        <v>0</v>
      </c>
      <c r="D33" s="40">
        <f t="shared" si="2"/>
        <v>0</v>
      </c>
      <c r="E33" s="57"/>
    </row>
    <row r="34" spans="1:5" x14ac:dyDescent="0.25">
      <c r="A34" s="19"/>
      <c r="B34" s="46"/>
      <c r="C34" s="11">
        <f t="shared" si="0"/>
        <v>0</v>
      </c>
      <c r="D34" s="40">
        <f t="shared" si="2"/>
        <v>0</v>
      </c>
      <c r="E34" s="54"/>
    </row>
    <row r="35" spans="1:5" x14ac:dyDescent="0.25">
      <c r="A35" s="19"/>
      <c r="B35" s="46"/>
      <c r="C35" s="11">
        <f t="shared" si="0"/>
        <v>0</v>
      </c>
      <c r="D35" s="40">
        <f t="shared" si="2"/>
        <v>0</v>
      </c>
      <c r="E35" s="54"/>
    </row>
    <row r="36" spans="1:5" x14ac:dyDescent="0.25">
      <c r="A36" s="19"/>
      <c r="B36" s="46"/>
      <c r="C36" s="11">
        <f t="shared" si="0"/>
        <v>0</v>
      </c>
      <c r="D36" s="40">
        <f t="shared" si="2"/>
        <v>0</v>
      </c>
      <c r="E36" s="54"/>
    </row>
    <row r="37" spans="1:5" x14ac:dyDescent="0.25">
      <c r="A37" s="19"/>
      <c r="B37" s="46"/>
      <c r="C37" s="11">
        <f t="shared" si="0"/>
        <v>0</v>
      </c>
      <c r="D37" s="40">
        <f t="shared" si="2"/>
        <v>0</v>
      </c>
      <c r="E37" s="54"/>
    </row>
    <row r="38" spans="1:5" x14ac:dyDescent="0.25">
      <c r="A38" s="19"/>
      <c r="B38" s="48"/>
      <c r="C38" s="11">
        <f t="shared" si="0"/>
        <v>0</v>
      </c>
      <c r="D38" s="40">
        <f t="shared" si="2"/>
        <v>0</v>
      </c>
      <c r="E38" s="57"/>
    </row>
    <row r="39" spans="1:5" x14ac:dyDescent="0.25">
      <c r="A39" s="19"/>
      <c r="B39" s="46"/>
      <c r="C39" s="11">
        <f t="shared" si="0"/>
        <v>0</v>
      </c>
      <c r="D39" s="40">
        <f t="shared" si="2"/>
        <v>0</v>
      </c>
      <c r="E39" s="54"/>
    </row>
    <row r="40" spans="1:5" x14ac:dyDescent="0.25">
      <c r="A40" s="19"/>
      <c r="B40" s="46"/>
      <c r="C40" s="11">
        <f t="shared" si="0"/>
        <v>0</v>
      </c>
      <c r="D40" s="40">
        <f t="shared" si="2"/>
        <v>0</v>
      </c>
      <c r="E40" s="54"/>
    </row>
    <row r="41" spans="1:5" x14ac:dyDescent="0.25">
      <c r="A41" s="19"/>
      <c r="B41" s="46"/>
      <c r="C41" s="11">
        <f t="shared" si="0"/>
        <v>0</v>
      </c>
      <c r="D41" s="40">
        <f t="shared" si="2"/>
        <v>0</v>
      </c>
      <c r="E41" s="54"/>
    </row>
    <row r="42" spans="1:5" x14ac:dyDescent="0.25">
      <c r="A42" s="19"/>
      <c r="B42" s="46"/>
      <c r="C42" s="11">
        <f t="shared" si="0"/>
        <v>0</v>
      </c>
      <c r="D42" s="40">
        <f t="shared" si="2"/>
        <v>0</v>
      </c>
      <c r="E42" s="54"/>
    </row>
    <row r="43" spans="1:5" x14ac:dyDescent="0.25">
      <c r="A43" s="19"/>
      <c r="B43" s="48"/>
      <c r="C43" s="11">
        <f t="shared" si="0"/>
        <v>0</v>
      </c>
      <c r="D43" s="40">
        <f t="shared" si="2"/>
        <v>0</v>
      </c>
      <c r="E43" s="57"/>
    </row>
    <row r="44" spans="1:5" x14ac:dyDescent="0.25">
      <c r="A44" s="19"/>
      <c r="B44" s="46"/>
      <c r="C44" s="11">
        <f t="shared" si="0"/>
        <v>0</v>
      </c>
      <c r="D44" s="40">
        <f t="shared" si="2"/>
        <v>0</v>
      </c>
      <c r="E44" s="54"/>
    </row>
    <row r="45" spans="1:5" x14ac:dyDescent="0.25">
      <c r="A45" s="19"/>
      <c r="B45" s="46"/>
      <c r="C45" s="11">
        <f t="shared" si="0"/>
        <v>0</v>
      </c>
      <c r="D45" s="40">
        <f t="shared" si="2"/>
        <v>0</v>
      </c>
      <c r="E45" s="54"/>
    </row>
    <row r="46" spans="1:5" x14ac:dyDescent="0.25">
      <c r="A46" s="19"/>
      <c r="B46" s="46"/>
      <c r="C46" s="11">
        <f t="shared" si="0"/>
        <v>0</v>
      </c>
      <c r="D46" s="40">
        <f t="shared" si="2"/>
        <v>0</v>
      </c>
      <c r="E46" s="54"/>
    </row>
    <row r="47" spans="1:5" x14ac:dyDescent="0.25">
      <c r="A47" s="19"/>
      <c r="B47" s="46"/>
      <c r="C47" s="11">
        <f t="shared" si="0"/>
        <v>0</v>
      </c>
      <c r="D47" s="40">
        <f t="shared" si="2"/>
        <v>0</v>
      </c>
      <c r="E47" s="54"/>
    </row>
    <row r="48" spans="1:5" x14ac:dyDescent="0.25">
      <c r="A48" s="19"/>
      <c r="B48" s="48"/>
      <c r="C48" s="11">
        <f t="shared" si="0"/>
        <v>0</v>
      </c>
      <c r="D48" s="40">
        <f t="shared" si="2"/>
        <v>0</v>
      </c>
      <c r="E48" s="57"/>
    </row>
    <row r="49" spans="1:5" x14ac:dyDescent="0.25">
      <c r="A49" s="19"/>
      <c r="B49" s="46"/>
      <c r="C49" s="11">
        <f t="shared" si="0"/>
        <v>0</v>
      </c>
      <c r="D49" s="40">
        <f t="shared" si="2"/>
        <v>0</v>
      </c>
      <c r="E49" s="54"/>
    </row>
    <row r="50" spans="1:5" x14ac:dyDescent="0.25">
      <c r="A50" s="19"/>
      <c r="B50" s="46"/>
      <c r="C50" s="11">
        <f t="shared" si="0"/>
        <v>0</v>
      </c>
      <c r="D50" s="40">
        <f t="shared" si="2"/>
        <v>0</v>
      </c>
      <c r="E50" s="54"/>
    </row>
    <row r="51" spans="1:5" x14ac:dyDescent="0.25">
      <c r="A51" s="19"/>
      <c r="B51" s="46"/>
      <c r="C51" s="11">
        <f t="shared" si="0"/>
        <v>0</v>
      </c>
      <c r="D51" s="40">
        <f t="shared" si="2"/>
        <v>0</v>
      </c>
      <c r="E51" s="54"/>
    </row>
    <row r="52" spans="1:5" x14ac:dyDescent="0.25">
      <c r="A52" s="19"/>
      <c r="B52" s="46"/>
      <c r="C52" s="11">
        <f t="shared" si="0"/>
        <v>0</v>
      </c>
      <c r="D52" s="40">
        <f>B52*C52</f>
        <v>0</v>
      </c>
      <c r="E52" s="54"/>
    </row>
    <row r="53" spans="1:5" x14ac:dyDescent="0.25">
      <c r="A53" s="19"/>
      <c r="B53" s="46"/>
      <c r="C53" s="11">
        <f t="shared" si="0"/>
        <v>0</v>
      </c>
      <c r="D53" s="40">
        <f t="shared" ref="D53:D75" si="3">B53*C53</f>
        <v>0</v>
      </c>
      <c r="E53" s="54"/>
    </row>
    <row r="54" spans="1:5" x14ac:dyDescent="0.25">
      <c r="A54" s="19"/>
      <c r="B54" s="46"/>
      <c r="C54" s="11">
        <f t="shared" si="0"/>
        <v>0</v>
      </c>
      <c r="D54" s="40">
        <f t="shared" si="3"/>
        <v>0</v>
      </c>
      <c r="E54" s="54"/>
    </row>
    <row r="55" spans="1:5" x14ac:dyDescent="0.25">
      <c r="A55" s="19"/>
      <c r="B55" s="48"/>
      <c r="C55" s="11">
        <f t="shared" si="0"/>
        <v>0</v>
      </c>
      <c r="D55" s="40">
        <f t="shared" si="3"/>
        <v>0</v>
      </c>
      <c r="E55" s="57"/>
    </row>
    <row r="56" spans="1:5" x14ac:dyDescent="0.25">
      <c r="A56" s="19"/>
      <c r="B56" s="46"/>
      <c r="C56" s="11">
        <f t="shared" si="0"/>
        <v>0</v>
      </c>
      <c r="D56" s="40">
        <f t="shared" si="3"/>
        <v>0</v>
      </c>
      <c r="E56" s="54"/>
    </row>
    <row r="57" spans="1:5" x14ac:dyDescent="0.25">
      <c r="A57" s="19"/>
      <c r="B57" s="48"/>
      <c r="C57" s="11">
        <f t="shared" si="0"/>
        <v>0</v>
      </c>
      <c r="D57" s="40">
        <f t="shared" si="3"/>
        <v>0</v>
      </c>
      <c r="E57" s="57"/>
    </row>
    <row r="58" spans="1:5" x14ac:dyDescent="0.25">
      <c r="A58" s="19"/>
      <c r="B58" s="46"/>
      <c r="C58" s="11">
        <f t="shared" si="0"/>
        <v>0</v>
      </c>
      <c r="D58" s="40">
        <f t="shared" si="3"/>
        <v>0</v>
      </c>
      <c r="E58" s="54"/>
    </row>
    <row r="59" spans="1:5" x14ac:dyDescent="0.25">
      <c r="A59" s="19"/>
      <c r="B59" s="46"/>
      <c r="C59" s="11">
        <f t="shared" si="0"/>
        <v>0</v>
      </c>
      <c r="D59" s="40">
        <f t="shared" si="3"/>
        <v>0</v>
      </c>
      <c r="E59" s="54"/>
    </row>
    <row r="60" spans="1:5" x14ac:dyDescent="0.25">
      <c r="A60" s="19"/>
      <c r="B60" s="46"/>
      <c r="C60" s="11">
        <f t="shared" si="0"/>
        <v>0</v>
      </c>
      <c r="D60" s="40">
        <f t="shared" si="3"/>
        <v>0</v>
      </c>
      <c r="E60" s="54"/>
    </row>
    <row r="61" spans="1:5" x14ac:dyDescent="0.25">
      <c r="A61" s="19"/>
      <c r="B61" s="46"/>
      <c r="C61" s="11">
        <f t="shared" si="0"/>
        <v>0</v>
      </c>
      <c r="D61" s="40">
        <f t="shared" si="3"/>
        <v>0</v>
      </c>
      <c r="E61" s="54"/>
    </row>
    <row r="62" spans="1:5" x14ac:dyDescent="0.25">
      <c r="A62" s="19"/>
      <c r="B62" s="48"/>
      <c r="C62" s="11">
        <f t="shared" si="0"/>
        <v>0</v>
      </c>
      <c r="D62" s="40">
        <f t="shared" si="3"/>
        <v>0</v>
      </c>
      <c r="E62" s="57"/>
    </row>
    <row r="63" spans="1:5" x14ac:dyDescent="0.25">
      <c r="A63" s="19"/>
      <c r="B63" s="46"/>
      <c r="C63" s="11">
        <f t="shared" si="0"/>
        <v>0</v>
      </c>
      <c r="D63" s="40">
        <f t="shared" si="3"/>
        <v>0</v>
      </c>
      <c r="E63" s="54"/>
    </row>
    <row r="64" spans="1:5" x14ac:dyDescent="0.25">
      <c r="A64" s="19"/>
      <c r="B64" s="46"/>
      <c r="C64" s="11">
        <f t="shared" si="0"/>
        <v>0</v>
      </c>
      <c r="D64" s="40">
        <f t="shared" si="3"/>
        <v>0</v>
      </c>
      <c r="E64" s="54"/>
    </row>
    <row r="65" spans="1:5" x14ac:dyDescent="0.25">
      <c r="A65" s="19"/>
      <c r="B65" s="46"/>
      <c r="C65" s="11">
        <f t="shared" si="0"/>
        <v>0</v>
      </c>
      <c r="D65" s="40">
        <f t="shared" si="3"/>
        <v>0</v>
      </c>
      <c r="E65" s="54"/>
    </row>
    <row r="66" spans="1:5" x14ac:dyDescent="0.25">
      <c r="A66" s="19"/>
      <c r="B66" s="46"/>
      <c r="C66" s="11">
        <f t="shared" si="0"/>
        <v>0</v>
      </c>
      <c r="D66" s="40">
        <f t="shared" si="3"/>
        <v>0</v>
      </c>
      <c r="E66" s="54"/>
    </row>
    <row r="67" spans="1:5" x14ac:dyDescent="0.25">
      <c r="A67" s="19"/>
      <c r="B67" s="48"/>
      <c r="C67" s="11">
        <f t="shared" si="0"/>
        <v>0</v>
      </c>
      <c r="D67" s="40">
        <f t="shared" si="3"/>
        <v>0</v>
      </c>
      <c r="E67" s="57"/>
    </row>
    <row r="68" spans="1:5" x14ac:dyDescent="0.25">
      <c r="A68" s="19"/>
      <c r="B68" s="46"/>
      <c r="C68" s="11">
        <f t="shared" si="0"/>
        <v>0</v>
      </c>
      <c r="D68" s="40">
        <f t="shared" si="3"/>
        <v>0</v>
      </c>
      <c r="E68" s="54"/>
    </row>
    <row r="69" spans="1:5" x14ac:dyDescent="0.25">
      <c r="A69" s="19"/>
      <c r="B69" s="46"/>
      <c r="C69" s="11">
        <f t="shared" ref="C69:C75" si="4">E69*12</f>
        <v>0</v>
      </c>
      <c r="D69" s="40">
        <f t="shared" si="3"/>
        <v>0</v>
      </c>
      <c r="E69" s="54"/>
    </row>
    <row r="70" spans="1:5" x14ac:dyDescent="0.25">
      <c r="A70" s="19"/>
      <c r="B70" s="46"/>
      <c r="C70" s="11">
        <f t="shared" si="4"/>
        <v>0</v>
      </c>
      <c r="D70" s="40">
        <f t="shared" si="3"/>
        <v>0</v>
      </c>
      <c r="E70" s="54"/>
    </row>
    <row r="71" spans="1:5" x14ac:dyDescent="0.25">
      <c r="A71" s="19"/>
      <c r="B71" s="46"/>
      <c r="C71" s="11">
        <f t="shared" si="4"/>
        <v>0</v>
      </c>
      <c r="D71" s="40">
        <f t="shared" si="3"/>
        <v>0</v>
      </c>
      <c r="E71" s="54"/>
    </row>
    <row r="72" spans="1:5" x14ac:dyDescent="0.25">
      <c r="A72" s="19"/>
      <c r="B72" s="48"/>
      <c r="C72" s="11">
        <f t="shared" si="4"/>
        <v>0</v>
      </c>
      <c r="D72" s="40">
        <f t="shared" si="3"/>
        <v>0</v>
      </c>
      <c r="E72" s="57"/>
    </row>
    <row r="73" spans="1:5" x14ac:dyDescent="0.25">
      <c r="A73" s="19"/>
      <c r="B73" s="46"/>
      <c r="C73" s="11">
        <f t="shared" si="4"/>
        <v>0</v>
      </c>
      <c r="D73" s="40">
        <f t="shared" si="3"/>
        <v>0</v>
      </c>
      <c r="E73" s="54"/>
    </row>
    <row r="74" spans="1:5" x14ac:dyDescent="0.25">
      <c r="A74" s="19"/>
      <c r="B74" s="46"/>
      <c r="C74" s="11">
        <f t="shared" si="4"/>
        <v>0</v>
      </c>
      <c r="D74" s="40">
        <f t="shared" si="3"/>
        <v>0</v>
      </c>
      <c r="E74" s="54"/>
    </row>
    <row r="75" spans="1:5" ht="15.75" thickBot="1" x14ac:dyDescent="0.3">
      <c r="A75" s="21"/>
      <c r="B75" s="50"/>
      <c r="C75" s="12">
        <f t="shared" si="4"/>
        <v>0</v>
      </c>
      <c r="D75" s="41">
        <f t="shared" si="3"/>
        <v>0</v>
      </c>
      <c r="E75" s="60"/>
    </row>
    <row r="76" spans="1:5" ht="15.75" thickTop="1" x14ac:dyDescent="0.25"/>
  </sheetData>
  <mergeCells count="1">
    <mergeCell ref="A1:E1"/>
  </mergeCells>
  <pageMargins left="0.7" right="0.7" top="1.25" bottom="0.75" header="0.3" footer="0.3"/>
  <pageSetup paperSize="5" orientation="portrait" r:id="rId1"/>
  <headerFooter>
    <oddHeader>&amp;CRFP #
Appendix D
Pricing Sheets
Operations Labor</oddHeader>
    <oddFooter>&amp;CDRAFT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7"/>
  <sheetViews>
    <sheetView view="pageLayout" topLeftCell="A22" zoomScaleNormal="100" workbookViewId="0">
      <selection activeCell="D41" sqref="D41"/>
    </sheetView>
  </sheetViews>
  <sheetFormatPr defaultRowHeight="15" x14ac:dyDescent="0.25"/>
  <cols>
    <col min="1" max="1" width="34.140625" customWidth="1"/>
    <col min="2" max="2" width="9.28515625" customWidth="1"/>
  </cols>
  <sheetData>
    <row r="3" spans="1:3" s="1" customFormat="1" ht="26.25" customHeight="1" thickBot="1" x14ac:dyDescent="0.3">
      <c r="A3" s="112" t="s">
        <v>29</v>
      </c>
      <c r="B3" s="112"/>
    </row>
    <row r="4" spans="1:3" ht="24.75" thickTop="1" thickBot="1" x14ac:dyDescent="0.3">
      <c r="A4" s="4" t="s">
        <v>0</v>
      </c>
      <c r="B4" s="5" t="s">
        <v>30</v>
      </c>
      <c r="C4" s="5" t="s">
        <v>31</v>
      </c>
    </row>
    <row r="5" spans="1:3" s="3" customFormat="1" ht="15.75" thickTop="1" x14ac:dyDescent="0.25">
      <c r="A5" s="17"/>
      <c r="B5" s="44"/>
      <c r="C5" s="44"/>
    </row>
    <row r="6" spans="1:3" s="3" customFormat="1" x14ac:dyDescent="0.25">
      <c r="A6" s="19"/>
      <c r="B6" s="46"/>
      <c r="C6" s="46"/>
    </row>
    <row r="7" spans="1:3" s="3" customFormat="1" x14ac:dyDescent="0.25">
      <c r="A7" s="19"/>
      <c r="B7" s="46"/>
      <c r="C7" s="46"/>
    </row>
    <row r="8" spans="1:3" s="3" customFormat="1" x14ac:dyDescent="0.25">
      <c r="A8" s="19"/>
      <c r="B8" s="48"/>
      <c r="C8" s="48"/>
    </row>
    <row r="9" spans="1:3" s="3" customFormat="1" x14ac:dyDescent="0.25">
      <c r="A9" s="19"/>
      <c r="B9" s="46"/>
      <c r="C9" s="46"/>
    </row>
    <row r="10" spans="1:3" s="3" customFormat="1" x14ac:dyDescent="0.25">
      <c r="A10" s="19"/>
      <c r="B10" s="48"/>
      <c r="C10" s="48"/>
    </row>
    <row r="11" spans="1:3" s="3" customFormat="1" x14ac:dyDescent="0.25">
      <c r="A11" s="19"/>
      <c r="B11" s="46"/>
      <c r="C11" s="46"/>
    </row>
    <row r="12" spans="1:3" s="3" customFormat="1" x14ac:dyDescent="0.25">
      <c r="A12" s="19"/>
      <c r="B12" s="46"/>
      <c r="C12" s="46"/>
    </row>
    <row r="13" spans="1:3" s="3" customFormat="1" x14ac:dyDescent="0.25">
      <c r="A13" s="19"/>
      <c r="B13" s="46"/>
      <c r="C13" s="46"/>
    </row>
    <row r="14" spans="1:3" s="3" customFormat="1" x14ac:dyDescent="0.25">
      <c r="A14" s="19"/>
      <c r="B14" s="46"/>
      <c r="C14" s="46"/>
    </row>
    <row r="15" spans="1:3" s="3" customFormat="1" x14ac:dyDescent="0.25">
      <c r="A15" s="19"/>
      <c r="B15" s="48"/>
      <c r="C15" s="48"/>
    </row>
    <row r="16" spans="1:3" s="3" customFormat="1" x14ac:dyDescent="0.25">
      <c r="A16" s="19"/>
      <c r="B16" s="46"/>
      <c r="C16" s="46"/>
    </row>
    <row r="17" spans="1:3" s="3" customFormat="1" x14ac:dyDescent="0.25">
      <c r="A17" s="19"/>
      <c r="B17" s="46"/>
      <c r="C17" s="46"/>
    </row>
    <row r="18" spans="1:3" s="3" customFormat="1" x14ac:dyDescent="0.25">
      <c r="A18" s="19"/>
      <c r="B18" s="46"/>
      <c r="C18" s="46"/>
    </row>
    <row r="19" spans="1:3" s="3" customFormat="1" x14ac:dyDescent="0.25">
      <c r="A19" s="19"/>
      <c r="B19" s="46"/>
      <c r="C19" s="46"/>
    </row>
    <row r="20" spans="1:3" s="3" customFormat="1" x14ac:dyDescent="0.25">
      <c r="A20" s="19"/>
      <c r="B20" s="48"/>
      <c r="C20" s="48"/>
    </row>
    <row r="21" spans="1:3" s="3" customFormat="1" x14ac:dyDescent="0.25">
      <c r="A21" s="19"/>
      <c r="B21" s="46"/>
      <c r="C21" s="46"/>
    </row>
    <row r="22" spans="1:3" s="3" customFormat="1" x14ac:dyDescent="0.25">
      <c r="A22" s="19"/>
      <c r="B22" s="46"/>
      <c r="C22" s="46"/>
    </row>
    <row r="23" spans="1:3" s="3" customFormat="1" x14ac:dyDescent="0.25">
      <c r="A23" s="19"/>
      <c r="B23" s="46"/>
      <c r="C23" s="46"/>
    </row>
    <row r="24" spans="1:3" s="3" customFormat="1" x14ac:dyDescent="0.25">
      <c r="A24" s="19"/>
      <c r="B24" s="46"/>
      <c r="C24" s="46"/>
    </row>
    <row r="25" spans="1:3" s="3" customFormat="1" x14ac:dyDescent="0.25">
      <c r="A25" s="19"/>
      <c r="B25" s="48"/>
      <c r="C25" s="48"/>
    </row>
    <row r="26" spans="1:3" s="3" customFormat="1" x14ac:dyDescent="0.25">
      <c r="A26" s="19"/>
      <c r="B26" s="46"/>
      <c r="C26" s="46"/>
    </row>
    <row r="27" spans="1:3" s="3" customFormat="1" x14ac:dyDescent="0.25">
      <c r="A27" s="19"/>
      <c r="B27" s="46"/>
      <c r="C27" s="46"/>
    </row>
    <row r="28" spans="1:3" s="3" customFormat="1" x14ac:dyDescent="0.25">
      <c r="A28" s="19"/>
      <c r="B28" s="46"/>
      <c r="C28" s="46"/>
    </row>
    <row r="29" spans="1:3" x14ac:dyDescent="0.25">
      <c r="A29" s="19"/>
      <c r="B29" s="46"/>
      <c r="C29" s="46"/>
    </row>
    <row r="30" spans="1:3" x14ac:dyDescent="0.25">
      <c r="A30" s="19"/>
      <c r="B30" s="46"/>
      <c r="C30" s="46"/>
    </row>
    <row r="31" spans="1:3" x14ac:dyDescent="0.25">
      <c r="A31" s="19"/>
      <c r="B31" s="46"/>
      <c r="C31" s="46"/>
    </row>
    <row r="32" spans="1:3" x14ac:dyDescent="0.25">
      <c r="A32" s="19"/>
      <c r="B32" s="48"/>
      <c r="C32" s="48"/>
    </row>
    <row r="33" spans="1:3" x14ac:dyDescent="0.25">
      <c r="A33" s="19"/>
      <c r="B33" s="46"/>
      <c r="C33" s="46"/>
    </row>
    <row r="34" spans="1:3" x14ac:dyDescent="0.25">
      <c r="A34" s="19"/>
      <c r="B34" s="48"/>
      <c r="C34" s="48"/>
    </row>
    <row r="35" spans="1:3" x14ac:dyDescent="0.25">
      <c r="A35" s="19"/>
      <c r="B35" s="46"/>
      <c r="C35" s="46"/>
    </row>
    <row r="36" spans="1:3" x14ac:dyDescent="0.25">
      <c r="A36" s="19"/>
      <c r="B36" s="46"/>
      <c r="C36" s="46"/>
    </row>
    <row r="37" spans="1:3" x14ac:dyDescent="0.25">
      <c r="A37" s="19"/>
      <c r="B37" s="46"/>
      <c r="C37" s="46"/>
    </row>
    <row r="38" spans="1:3" x14ac:dyDescent="0.25">
      <c r="A38" s="19"/>
      <c r="B38" s="46"/>
      <c r="C38" s="46"/>
    </row>
    <row r="39" spans="1:3" x14ac:dyDescent="0.25">
      <c r="A39" s="19"/>
      <c r="B39" s="48"/>
      <c r="C39" s="48"/>
    </row>
    <row r="40" spans="1:3" x14ac:dyDescent="0.25">
      <c r="A40" s="19"/>
      <c r="B40" s="46"/>
      <c r="C40" s="46"/>
    </row>
    <row r="41" spans="1:3" x14ac:dyDescent="0.25">
      <c r="A41" s="19"/>
      <c r="B41" s="46"/>
      <c r="C41" s="46"/>
    </row>
    <row r="42" spans="1:3" x14ac:dyDescent="0.25">
      <c r="A42" s="19"/>
      <c r="B42" s="46"/>
      <c r="C42" s="46"/>
    </row>
    <row r="43" spans="1:3" x14ac:dyDescent="0.25">
      <c r="A43" s="19"/>
      <c r="B43" s="46"/>
      <c r="C43" s="46"/>
    </row>
    <row r="44" spans="1:3" x14ac:dyDescent="0.25">
      <c r="A44" s="19"/>
      <c r="B44" s="48"/>
      <c r="C44" s="48"/>
    </row>
    <row r="45" spans="1:3" x14ac:dyDescent="0.25">
      <c r="A45" s="19"/>
      <c r="B45" s="46"/>
      <c r="C45" s="46"/>
    </row>
    <row r="46" spans="1:3" x14ac:dyDescent="0.25">
      <c r="A46" s="19"/>
      <c r="B46" s="46"/>
      <c r="C46" s="46"/>
    </row>
    <row r="47" spans="1:3" x14ac:dyDescent="0.25">
      <c r="A47" s="19"/>
      <c r="B47" s="46"/>
      <c r="C47" s="46"/>
    </row>
    <row r="48" spans="1:3" x14ac:dyDescent="0.25">
      <c r="A48" s="19"/>
      <c r="B48" s="46"/>
      <c r="C48" s="46"/>
    </row>
    <row r="49" spans="1:3" x14ac:dyDescent="0.25">
      <c r="A49" s="19"/>
      <c r="B49" s="48"/>
      <c r="C49" s="48"/>
    </row>
    <row r="50" spans="1:3" x14ac:dyDescent="0.25">
      <c r="A50" s="19"/>
      <c r="B50" s="46"/>
      <c r="C50" s="46"/>
    </row>
    <row r="51" spans="1:3" x14ac:dyDescent="0.25">
      <c r="A51" s="19"/>
      <c r="B51" s="46"/>
      <c r="C51" s="46"/>
    </row>
    <row r="52" spans="1:3" x14ac:dyDescent="0.25">
      <c r="A52" s="19"/>
      <c r="B52" s="46"/>
      <c r="C52" s="46"/>
    </row>
    <row r="53" spans="1:3" x14ac:dyDescent="0.25">
      <c r="A53" s="19"/>
      <c r="B53" s="46"/>
      <c r="C53" s="46"/>
    </row>
    <row r="54" spans="1:3" x14ac:dyDescent="0.25">
      <c r="A54" s="19"/>
      <c r="B54" s="46"/>
      <c r="C54" s="46"/>
    </row>
    <row r="55" spans="1:3" x14ac:dyDescent="0.25">
      <c r="A55" s="19"/>
      <c r="B55" s="46"/>
      <c r="C55" s="46"/>
    </row>
    <row r="56" spans="1:3" x14ac:dyDescent="0.25">
      <c r="A56" s="19"/>
      <c r="B56" s="48"/>
      <c r="C56" s="48"/>
    </row>
    <row r="57" spans="1:3" x14ac:dyDescent="0.25">
      <c r="A57" s="19"/>
      <c r="B57" s="46"/>
      <c r="C57" s="46"/>
    </row>
    <row r="58" spans="1:3" x14ac:dyDescent="0.25">
      <c r="A58" s="19"/>
      <c r="B58" s="48"/>
      <c r="C58" s="48"/>
    </row>
    <row r="59" spans="1:3" x14ac:dyDescent="0.25">
      <c r="A59" s="19"/>
      <c r="B59" s="46"/>
      <c r="C59" s="46"/>
    </row>
    <row r="60" spans="1:3" x14ac:dyDescent="0.25">
      <c r="A60" s="19"/>
      <c r="B60" s="46"/>
      <c r="C60" s="46"/>
    </row>
    <row r="61" spans="1:3" x14ac:dyDescent="0.25">
      <c r="A61" s="19"/>
      <c r="B61" s="46"/>
      <c r="C61" s="46"/>
    </row>
    <row r="62" spans="1:3" x14ac:dyDescent="0.25">
      <c r="A62" s="19"/>
      <c r="B62" s="46"/>
      <c r="C62" s="46"/>
    </row>
    <row r="63" spans="1:3" x14ac:dyDescent="0.25">
      <c r="A63" s="19"/>
      <c r="B63" s="48"/>
      <c r="C63" s="48"/>
    </row>
    <row r="64" spans="1:3" x14ac:dyDescent="0.25">
      <c r="A64" s="19"/>
      <c r="B64" s="46"/>
      <c r="C64" s="46"/>
    </row>
    <row r="65" spans="1:3" x14ac:dyDescent="0.25">
      <c r="A65" s="19"/>
      <c r="B65" s="46"/>
      <c r="C65" s="46"/>
    </row>
    <row r="66" spans="1:3" x14ac:dyDescent="0.25">
      <c r="A66" s="19"/>
      <c r="B66" s="46"/>
      <c r="C66" s="46"/>
    </row>
    <row r="67" spans="1:3" x14ac:dyDescent="0.25">
      <c r="A67" s="19"/>
      <c r="B67" s="46"/>
      <c r="C67" s="46"/>
    </row>
    <row r="68" spans="1:3" x14ac:dyDescent="0.25">
      <c r="A68" s="19"/>
      <c r="B68" s="48"/>
      <c r="C68" s="48"/>
    </row>
    <row r="69" spans="1:3" x14ac:dyDescent="0.25">
      <c r="A69" s="19"/>
      <c r="B69" s="46"/>
      <c r="C69" s="46"/>
    </row>
    <row r="70" spans="1:3" x14ac:dyDescent="0.25">
      <c r="A70" s="19"/>
      <c r="B70" s="46"/>
      <c r="C70" s="46"/>
    </row>
    <row r="71" spans="1:3" x14ac:dyDescent="0.25">
      <c r="A71" s="19"/>
      <c r="B71" s="46"/>
      <c r="C71" s="46"/>
    </row>
    <row r="72" spans="1:3" x14ac:dyDescent="0.25">
      <c r="A72" s="19"/>
      <c r="B72" s="46"/>
      <c r="C72" s="46"/>
    </row>
    <row r="73" spans="1:3" x14ac:dyDescent="0.25">
      <c r="A73" s="19"/>
      <c r="B73" s="48"/>
      <c r="C73" s="48"/>
    </row>
    <row r="74" spans="1:3" x14ac:dyDescent="0.25">
      <c r="A74" s="19"/>
      <c r="B74" s="46"/>
      <c r="C74" s="46"/>
    </row>
    <row r="75" spans="1:3" x14ac:dyDescent="0.25">
      <c r="A75" s="19"/>
      <c r="B75" s="46"/>
      <c r="C75" s="46"/>
    </row>
    <row r="76" spans="1:3" ht="15.75" thickBot="1" x14ac:dyDescent="0.3">
      <c r="A76" s="21"/>
      <c r="B76" s="50"/>
      <c r="C76" s="50"/>
    </row>
    <row r="77" spans="1:3" ht="15.75" thickTop="1" x14ac:dyDescent="0.25"/>
  </sheetData>
  <mergeCells count="1">
    <mergeCell ref="A3:B3"/>
  </mergeCells>
  <pageMargins left="0.7" right="0.7" top="0.75" bottom="0.75" header="0.3" footer="0.3"/>
  <pageSetup paperSize="5" orientation="portrait" r:id="rId1"/>
  <headerFooter>
    <oddHeader>&amp;CRFP #
Appendix D
Pricing Sheets
Operations Staff Augmentation Rates</oddHeader>
    <oddFooter>&amp;CDRAFT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1"/>
  <sheetViews>
    <sheetView view="pageLayout" zoomScaleNormal="100" zoomScaleSheetLayoutView="50" workbookViewId="0">
      <selection activeCell="F9" sqref="F9"/>
    </sheetView>
  </sheetViews>
  <sheetFormatPr defaultColWidth="9.140625" defaultRowHeight="15" x14ac:dyDescent="0.25"/>
  <cols>
    <col min="1" max="1" width="13.7109375" style="71" customWidth="1"/>
    <col min="2" max="2" width="18.28515625" style="71" customWidth="1"/>
    <col min="3" max="3" width="44.42578125" style="71" customWidth="1"/>
    <col min="4" max="5" width="28.85546875" style="71" customWidth="1"/>
    <col min="6" max="6" width="11.85546875" style="71" customWidth="1"/>
    <col min="7" max="7" width="17.28515625" style="71" customWidth="1"/>
    <col min="8" max="8" width="12.28515625" style="71" customWidth="1"/>
    <col min="9" max="9" width="12" style="71" customWidth="1"/>
    <col min="10" max="10" width="27.42578125" style="71" customWidth="1"/>
    <col min="11" max="12" width="13.140625" style="71" customWidth="1"/>
    <col min="13" max="13" width="13.85546875" style="71" customWidth="1"/>
    <col min="14" max="14" width="11.5703125" style="71" customWidth="1"/>
    <col min="15" max="15" width="20.28515625" style="71" customWidth="1"/>
    <col min="16" max="16384" width="9.140625" style="71"/>
  </cols>
  <sheetData>
    <row r="1" spans="1:15" ht="67.5" customHeight="1" thickBot="1" x14ac:dyDescent="0.3">
      <c r="A1" s="63" t="s">
        <v>2</v>
      </c>
      <c r="B1" s="64" t="s">
        <v>24</v>
      </c>
      <c r="C1" s="64" t="s">
        <v>25</v>
      </c>
      <c r="D1" s="65" t="s">
        <v>3</v>
      </c>
      <c r="E1" s="65" t="s">
        <v>4</v>
      </c>
      <c r="F1" s="65" t="s">
        <v>82</v>
      </c>
      <c r="G1" s="64" t="s">
        <v>5</v>
      </c>
      <c r="H1" s="64" t="s">
        <v>90</v>
      </c>
      <c r="I1" s="64" t="s">
        <v>6</v>
      </c>
      <c r="J1" s="64" t="s">
        <v>7</v>
      </c>
      <c r="K1" s="64" t="s">
        <v>86</v>
      </c>
      <c r="L1" s="64" t="s">
        <v>89</v>
      </c>
      <c r="M1" s="64" t="s">
        <v>91</v>
      </c>
      <c r="N1" s="66" t="s">
        <v>75</v>
      </c>
      <c r="O1" s="67" t="s">
        <v>38</v>
      </c>
    </row>
    <row r="2" spans="1:15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05">
        <f>IF(M2&lt;&gt;"",L2/M2,0)</f>
        <v>0</v>
      </c>
      <c r="O2" s="75">
        <f t="shared" ref="O2" si="0">K2*N2*12</f>
        <v>0</v>
      </c>
    </row>
    <row r="3" spans="1:15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06">
        <f t="shared" ref="N3:N66" si="1">IF(M3&lt;&gt;"",L3/M3,0)</f>
        <v>0</v>
      </c>
      <c r="O3" s="79">
        <f t="shared" ref="O3:O66" si="2">K3*N3*12</f>
        <v>0</v>
      </c>
    </row>
    <row r="4" spans="1:15" x14ac:dyDescent="0.2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06">
        <f t="shared" si="1"/>
        <v>0</v>
      </c>
      <c r="O4" s="79">
        <f t="shared" si="2"/>
        <v>0</v>
      </c>
    </row>
    <row r="5" spans="1:15" x14ac:dyDescent="0.2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106">
        <f t="shared" si="1"/>
        <v>0</v>
      </c>
      <c r="O5" s="79">
        <f t="shared" si="2"/>
        <v>0</v>
      </c>
    </row>
    <row r="6" spans="1:15" x14ac:dyDescent="0.2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06">
        <f t="shared" si="1"/>
        <v>0</v>
      </c>
      <c r="O6" s="79">
        <f t="shared" si="2"/>
        <v>0</v>
      </c>
    </row>
    <row r="7" spans="1:15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106">
        <f t="shared" si="1"/>
        <v>0</v>
      </c>
      <c r="O7" s="79">
        <f t="shared" si="2"/>
        <v>0</v>
      </c>
    </row>
    <row r="8" spans="1:15" x14ac:dyDescent="0.25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106">
        <f t="shared" si="1"/>
        <v>0</v>
      </c>
      <c r="O8" s="79">
        <f t="shared" si="2"/>
        <v>0</v>
      </c>
    </row>
    <row r="9" spans="1:15" x14ac:dyDescent="0.2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106">
        <f t="shared" si="1"/>
        <v>0</v>
      </c>
      <c r="O9" s="79">
        <f t="shared" si="2"/>
        <v>0</v>
      </c>
    </row>
    <row r="10" spans="1:15" x14ac:dyDescent="0.2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106">
        <f t="shared" si="1"/>
        <v>0</v>
      </c>
      <c r="O10" s="79">
        <f t="shared" si="2"/>
        <v>0</v>
      </c>
    </row>
    <row r="11" spans="1:15" x14ac:dyDescent="0.2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106">
        <f t="shared" si="1"/>
        <v>0</v>
      </c>
      <c r="O11" s="79">
        <f t="shared" si="2"/>
        <v>0</v>
      </c>
    </row>
    <row r="12" spans="1:15" x14ac:dyDescent="0.2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06">
        <f t="shared" si="1"/>
        <v>0</v>
      </c>
      <c r="O12" s="79">
        <f t="shared" si="2"/>
        <v>0</v>
      </c>
    </row>
    <row r="13" spans="1:15" x14ac:dyDescent="0.25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106">
        <f t="shared" si="1"/>
        <v>0</v>
      </c>
      <c r="O13" s="79">
        <f t="shared" si="2"/>
        <v>0</v>
      </c>
    </row>
    <row r="14" spans="1:15" x14ac:dyDescent="0.2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106">
        <f t="shared" si="1"/>
        <v>0</v>
      </c>
      <c r="O14" s="79">
        <f t="shared" si="2"/>
        <v>0</v>
      </c>
    </row>
    <row r="15" spans="1:15" x14ac:dyDescent="0.25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106">
        <f t="shared" si="1"/>
        <v>0</v>
      </c>
      <c r="O15" s="79">
        <f t="shared" si="2"/>
        <v>0</v>
      </c>
    </row>
    <row r="16" spans="1:15" x14ac:dyDescent="0.25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106">
        <f t="shared" si="1"/>
        <v>0</v>
      </c>
      <c r="O16" s="79">
        <f t="shared" si="2"/>
        <v>0</v>
      </c>
    </row>
    <row r="17" spans="1:15" x14ac:dyDescent="0.2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106">
        <f t="shared" si="1"/>
        <v>0</v>
      </c>
      <c r="O17" s="79">
        <f t="shared" si="2"/>
        <v>0</v>
      </c>
    </row>
    <row r="18" spans="1:15" x14ac:dyDescent="0.2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06">
        <f t="shared" si="1"/>
        <v>0</v>
      </c>
      <c r="O18" s="79">
        <f t="shared" si="2"/>
        <v>0</v>
      </c>
    </row>
    <row r="19" spans="1:15" x14ac:dyDescent="0.25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106">
        <f t="shared" si="1"/>
        <v>0</v>
      </c>
      <c r="O19" s="79">
        <f t="shared" si="2"/>
        <v>0</v>
      </c>
    </row>
    <row r="20" spans="1:15" x14ac:dyDescent="0.2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106">
        <f t="shared" si="1"/>
        <v>0</v>
      </c>
      <c r="O20" s="79">
        <f t="shared" si="2"/>
        <v>0</v>
      </c>
    </row>
    <row r="21" spans="1:15" x14ac:dyDescent="0.2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106">
        <f t="shared" si="1"/>
        <v>0</v>
      </c>
      <c r="O21" s="79">
        <f t="shared" si="2"/>
        <v>0</v>
      </c>
    </row>
    <row r="22" spans="1:15" x14ac:dyDescent="0.2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106">
        <f t="shared" si="1"/>
        <v>0</v>
      </c>
      <c r="O22" s="79">
        <f t="shared" si="2"/>
        <v>0</v>
      </c>
    </row>
    <row r="23" spans="1:15" x14ac:dyDescent="0.25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106">
        <f t="shared" si="1"/>
        <v>0</v>
      </c>
      <c r="O23" s="79">
        <f t="shared" si="2"/>
        <v>0</v>
      </c>
    </row>
    <row r="24" spans="1:15" x14ac:dyDescent="0.25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06">
        <f t="shared" si="1"/>
        <v>0</v>
      </c>
      <c r="O24" s="79">
        <f t="shared" si="2"/>
        <v>0</v>
      </c>
    </row>
    <row r="25" spans="1:15" x14ac:dyDescent="0.2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106">
        <f t="shared" si="1"/>
        <v>0</v>
      </c>
      <c r="O25" s="79">
        <f t="shared" si="2"/>
        <v>0</v>
      </c>
    </row>
    <row r="26" spans="1:15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06">
        <f t="shared" si="1"/>
        <v>0</v>
      </c>
      <c r="O26" s="79">
        <f t="shared" si="2"/>
        <v>0</v>
      </c>
    </row>
    <row r="27" spans="1:15" x14ac:dyDescent="0.2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106">
        <f t="shared" si="1"/>
        <v>0</v>
      </c>
      <c r="O27" s="79">
        <f t="shared" si="2"/>
        <v>0</v>
      </c>
    </row>
    <row r="28" spans="1:15" x14ac:dyDescent="0.25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106">
        <f t="shared" si="1"/>
        <v>0</v>
      </c>
      <c r="O28" s="79">
        <f t="shared" si="2"/>
        <v>0</v>
      </c>
    </row>
    <row r="29" spans="1:15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106">
        <f t="shared" si="1"/>
        <v>0</v>
      </c>
      <c r="O29" s="79">
        <f t="shared" si="2"/>
        <v>0</v>
      </c>
    </row>
    <row r="30" spans="1:15" x14ac:dyDescent="0.25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06">
        <f t="shared" si="1"/>
        <v>0</v>
      </c>
      <c r="O30" s="79">
        <f t="shared" si="2"/>
        <v>0</v>
      </c>
    </row>
    <row r="31" spans="1:15" x14ac:dyDescent="0.25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06">
        <f t="shared" si="1"/>
        <v>0</v>
      </c>
      <c r="O31" s="79">
        <f t="shared" si="2"/>
        <v>0</v>
      </c>
    </row>
    <row r="32" spans="1:15" x14ac:dyDescent="0.25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06">
        <f t="shared" si="1"/>
        <v>0</v>
      </c>
      <c r="O32" s="79">
        <f t="shared" si="2"/>
        <v>0</v>
      </c>
    </row>
    <row r="33" spans="1:15" x14ac:dyDescent="0.25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106">
        <f t="shared" si="1"/>
        <v>0</v>
      </c>
      <c r="O33" s="79">
        <f t="shared" si="2"/>
        <v>0</v>
      </c>
    </row>
    <row r="34" spans="1:15" x14ac:dyDescent="0.25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106">
        <f t="shared" si="1"/>
        <v>0</v>
      </c>
      <c r="O34" s="79">
        <f t="shared" si="2"/>
        <v>0</v>
      </c>
    </row>
    <row r="35" spans="1:15" x14ac:dyDescent="0.25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106">
        <f t="shared" si="1"/>
        <v>0</v>
      </c>
      <c r="O35" s="79">
        <f t="shared" si="2"/>
        <v>0</v>
      </c>
    </row>
    <row r="36" spans="1:15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106">
        <f t="shared" si="1"/>
        <v>0</v>
      </c>
      <c r="O36" s="79">
        <f t="shared" si="2"/>
        <v>0</v>
      </c>
    </row>
    <row r="37" spans="1:15" x14ac:dyDescent="0.25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106">
        <f t="shared" si="1"/>
        <v>0</v>
      </c>
      <c r="O37" s="79">
        <f t="shared" si="2"/>
        <v>0</v>
      </c>
    </row>
    <row r="38" spans="1:15" x14ac:dyDescent="0.2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106">
        <f t="shared" si="1"/>
        <v>0</v>
      </c>
      <c r="O38" s="79">
        <f t="shared" si="2"/>
        <v>0</v>
      </c>
    </row>
    <row r="39" spans="1:15" x14ac:dyDescent="0.25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106">
        <f t="shared" si="1"/>
        <v>0</v>
      </c>
      <c r="O39" s="79">
        <f t="shared" si="2"/>
        <v>0</v>
      </c>
    </row>
    <row r="40" spans="1:15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06">
        <f t="shared" si="1"/>
        <v>0</v>
      </c>
      <c r="O40" s="79">
        <f t="shared" si="2"/>
        <v>0</v>
      </c>
    </row>
    <row r="41" spans="1:15" x14ac:dyDescent="0.25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106">
        <f t="shared" si="1"/>
        <v>0</v>
      </c>
      <c r="O41" s="79">
        <f t="shared" si="2"/>
        <v>0</v>
      </c>
    </row>
    <row r="42" spans="1:15" x14ac:dyDescent="0.25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106">
        <f t="shared" si="1"/>
        <v>0</v>
      </c>
      <c r="O42" s="79">
        <f t="shared" si="2"/>
        <v>0</v>
      </c>
    </row>
    <row r="43" spans="1:15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06">
        <f t="shared" si="1"/>
        <v>0</v>
      </c>
      <c r="O43" s="79">
        <f t="shared" si="2"/>
        <v>0</v>
      </c>
    </row>
    <row r="44" spans="1:15" x14ac:dyDescent="0.2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106">
        <f t="shared" si="1"/>
        <v>0</v>
      </c>
      <c r="O44" s="79">
        <f t="shared" si="2"/>
        <v>0</v>
      </c>
    </row>
    <row r="45" spans="1:15" x14ac:dyDescent="0.25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106">
        <f t="shared" si="1"/>
        <v>0</v>
      </c>
      <c r="O45" s="79">
        <f t="shared" si="2"/>
        <v>0</v>
      </c>
    </row>
    <row r="46" spans="1:15" x14ac:dyDescent="0.2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106">
        <f t="shared" si="1"/>
        <v>0</v>
      </c>
      <c r="O46" s="79">
        <f t="shared" si="2"/>
        <v>0</v>
      </c>
    </row>
    <row r="47" spans="1:15" x14ac:dyDescent="0.25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106">
        <f t="shared" si="1"/>
        <v>0</v>
      </c>
      <c r="O47" s="79">
        <f t="shared" si="2"/>
        <v>0</v>
      </c>
    </row>
    <row r="48" spans="1:15" x14ac:dyDescent="0.2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106">
        <f t="shared" si="1"/>
        <v>0</v>
      </c>
      <c r="O48" s="79">
        <f t="shared" si="2"/>
        <v>0</v>
      </c>
    </row>
    <row r="49" spans="1:15" x14ac:dyDescent="0.25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106">
        <f t="shared" si="1"/>
        <v>0</v>
      </c>
      <c r="O49" s="79">
        <f t="shared" si="2"/>
        <v>0</v>
      </c>
    </row>
    <row r="50" spans="1:15" x14ac:dyDescent="0.25">
      <c r="A50" s="7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106">
        <f t="shared" si="1"/>
        <v>0</v>
      </c>
      <c r="O50" s="79">
        <f t="shared" si="2"/>
        <v>0</v>
      </c>
    </row>
    <row r="51" spans="1:15" x14ac:dyDescent="0.2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06">
        <f t="shared" si="1"/>
        <v>0</v>
      </c>
      <c r="O51" s="79">
        <f t="shared" si="2"/>
        <v>0</v>
      </c>
    </row>
    <row r="52" spans="1:15" x14ac:dyDescent="0.2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06">
        <f t="shared" si="1"/>
        <v>0</v>
      </c>
      <c r="O52" s="79">
        <f t="shared" si="2"/>
        <v>0</v>
      </c>
    </row>
    <row r="53" spans="1:15" x14ac:dyDescent="0.2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106">
        <f t="shared" si="1"/>
        <v>0</v>
      </c>
      <c r="O53" s="79">
        <f t="shared" si="2"/>
        <v>0</v>
      </c>
    </row>
    <row r="54" spans="1:15" x14ac:dyDescent="0.25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06">
        <f t="shared" si="1"/>
        <v>0</v>
      </c>
      <c r="O54" s="79">
        <f t="shared" si="2"/>
        <v>0</v>
      </c>
    </row>
    <row r="55" spans="1:15" x14ac:dyDescent="0.2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106">
        <f t="shared" si="1"/>
        <v>0</v>
      </c>
      <c r="O55" s="79">
        <f t="shared" si="2"/>
        <v>0</v>
      </c>
    </row>
    <row r="56" spans="1:15" x14ac:dyDescent="0.25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106">
        <f t="shared" si="1"/>
        <v>0</v>
      </c>
      <c r="O56" s="79">
        <f t="shared" si="2"/>
        <v>0</v>
      </c>
    </row>
    <row r="57" spans="1:15" x14ac:dyDescent="0.25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106">
        <f t="shared" si="1"/>
        <v>0</v>
      </c>
      <c r="O57" s="79">
        <f t="shared" si="2"/>
        <v>0</v>
      </c>
    </row>
    <row r="58" spans="1:15" x14ac:dyDescent="0.25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106">
        <f t="shared" si="1"/>
        <v>0</v>
      </c>
      <c r="O58" s="79">
        <f t="shared" si="2"/>
        <v>0</v>
      </c>
    </row>
    <row r="59" spans="1:15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106">
        <f t="shared" si="1"/>
        <v>0</v>
      </c>
      <c r="O59" s="79">
        <f t="shared" si="2"/>
        <v>0</v>
      </c>
    </row>
    <row r="60" spans="1:15" x14ac:dyDescent="0.25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106">
        <f t="shared" si="1"/>
        <v>0</v>
      </c>
      <c r="O60" s="79">
        <f t="shared" si="2"/>
        <v>0</v>
      </c>
    </row>
    <row r="61" spans="1:15" x14ac:dyDescent="0.25">
      <c r="A61" s="76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106">
        <f t="shared" si="1"/>
        <v>0</v>
      </c>
      <c r="O61" s="79">
        <f t="shared" si="2"/>
        <v>0</v>
      </c>
    </row>
    <row r="62" spans="1:15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106">
        <f t="shared" si="1"/>
        <v>0</v>
      </c>
      <c r="O62" s="79">
        <f t="shared" si="2"/>
        <v>0</v>
      </c>
    </row>
    <row r="63" spans="1:15" x14ac:dyDescent="0.25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106">
        <f t="shared" si="1"/>
        <v>0</v>
      </c>
      <c r="O63" s="79">
        <f t="shared" si="2"/>
        <v>0</v>
      </c>
    </row>
    <row r="64" spans="1:15" x14ac:dyDescent="0.25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106">
        <f t="shared" si="1"/>
        <v>0</v>
      </c>
      <c r="O64" s="79">
        <f t="shared" si="2"/>
        <v>0</v>
      </c>
    </row>
    <row r="65" spans="1:15" x14ac:dyDescent="0.25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106">
        <f t="shared" si="1"/>
        <v>0</v>
      </c>
      <c r="O65" s="79">
        <f t="shared" si="2"/>
        <v>0</v>
      </c>
    </row>
    <row r="66" spans="1:15" x14ac:dyDescent="0.2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106">
        <f t="shared" si="1"/>
        <v>0</v>
      </c>
      <c r="O66" s="79">
        <f t="shared" si="2"/>
        <v>0</v>
      </c>
    </row>
    <row r="67" spans="1:15" x14ac:dyDescent="0.25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106">
        <f t="shared" ref="N67:N130" si="3">IF(M67&lt;&gt;"",L67/M67,0)</f>
        <v>0</v>
      </c>
      <c r="O67" s="79">
        <f t="shared" ref="O67:O130" si="4">K67*N67*12</f>
        <v>0</v>
      </c>
    </row>
    <row r="68" spans="1:15" x14ac:dyDescent="0.25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106">
        <f t="shared" si="3"/>
        <v>0</v>
      </c>
      <c r="O68" s="79">
        <f t="shared" si="4"/>
        <v>0</v>
      </c>
    </row>
    <row r="69" spans="1:15" x14ac:dyDescent="0.25">
      <c r="A69" s="76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106">
        <f t="shared" si="3"/>
        <v>0</v>
      </c>
      <c r="O69" s="79">
        <f t="shared" si="4"/>
        <v>0</v>
      </c>
    </row>
    <row r="70" spans="1:15" x14ac:dyDescent="0.25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106">
        <f t="shared" si="3"/>
        <v>0</v>
      </c>
      <c r="O70" s="79">
        <f t="shared" si="4"/>
        <v>0</v>
      </c>
    </row>
    <row r="71" spans="1:15" x14ac:dyDescent="0.2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106">
        <f t="shared" si="3"/>
        <v>0</v>
      </c>
      <c r="O71" s="79">
        <f t="shared" si="4"/>
        <v>0</v>
      </c>
    </row>
    <row r="72" spans="1:15" x14ac:dyDescent="0.25">
      <c r="A72" s="76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106">
        <f t="shared" si="3"/>
        <v>0</v>
      </c>
      <c r="O72" s="79">
        <f t="shared" si="4"/>
        <v>0</v>
      </c>
    </row>
    <row r="73" spans="1:15" x14ac:dyDescent="0.25">
      <c r="A73" s="7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106">
        <f t="shared" si="3"/>
        <v>0</v>
      </c>
      <c r="O73" s="79">
        <f t="shared" si="4"/>
        <v>0</v>
      </c>
    </row>
    <row r="74" spans="1:15" x14ac:dyDescent="0.25">
      <c r="A74" s="76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106">
        <f t="shared" si="3"/>
        <v>0</v>
      </c>
      <c r="O74" s="79">
        <f t="shared" si="4"/>
        <v>0</v>
      </c>
    </row>
    <row r="75" spans="1:15" x14ac:dyDescent="0.25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106">
        <f t="shared" si="3"/>
        <v>0</v>
      </c>
      <c r="O75" s="79">
        <f t="shared" si="4"/>
        <v>0</v>
      </c>
    </row>
    <row r="76" spans="1:15" x14ac:dyDescent="0.2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106">
        <f t="shared" si="3"/>
        <v>0</v>
      </c>
      <c r="O76" s="79">
        <f t="shared" si="4"/>
        <v>0</v>
      </c>
    </row>
    <row r="77" spans="1:15" x14ac:dyDescent="0.25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106">
        <f t="shared" si="3"/>
        <v>0</v>
      </c>
      <c r="O77" s="79">
        <f t="shared" si="4"/>
        <v>0</v>
      </c>
    </row>
    <row r="78" spans="1:15" x14ac:dyDescent="0.2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106">
        <f t="shared" si="3"/>
        <v>0</v>
      </c>
      <c r="O78" s="79">
        <f t="shared" si="4"/>
        <v>0</v>
      </c>
    </row>
    <row r="79" spans="1:15" x14ac:dyDescent="0.25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106">
        <f t="shared" si="3"/>
        <v>0</v>
      </c>
      <c r="O79" s="79">
        <f t="shared" si="4"/>
        <v>0</v>
      </c>
    </row>
    <row r="80" spans="1:15" x14ac:dyDescent="0.25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106">
        <f t="shared" si="3"/>
        <v>0</v>
      </c>
      <c r="O80" s="79">
        <f t="shared" si="4"/>
        <v>0</v>
      </c>
    </row>
    <row r="81" spans="1:15" x14ac:dyDescent="0.25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106">
        <f t="shared" si="3"/>
        <v>0</v>
      </c>
      <c r="O81" s="79">
        <f t="shared" si="4"/>
        <v>0</v>
      </c>
    </row>
    <row r="82" spans="1:15" x14ac:dyDescent="0.25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106">
        <f t="shared" si="3"/>
        <v>0</v>
      </c>
      <c r="O82" s="79">
        <f t="shared" si="4"/>
        <v>0</v>
      </c>
    </row>
    <row r="83" spans="1:15" x14ac:dyDescent="0.25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106">
        <f t="shared" si="3"/>
        <v>0</v>
      </c>
      <c r="O83" s="79">
        <f t="shared" si="4"/>
        <v>0</v>
      </c>
    </row>
    <row r="84" spans="1:15" x14ac:dyDescent="0.25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106">
        <f t="shared" si="3"/>
        <v>0</v>
      </c>
      <c r="O84" s="79">
        <f t="shared" si="4"/>
        <v>0</v>
      </c>
    </row>
    <row r="85" spans="1:15" x14ac:dyDescent="0.25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106">
        <f t="shared" si="3"/>
        <v>0</v>
      </c>
      <c r="O85" s="79">
        <f t="shared" si="4"/>
        <v>0</v>
      </c>
    </row>
    <row r="86" spans="1:15" x14ac:dyDescent="0.25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106">
        <f t="shared" si="3"/>
        <v>0</v>
      </c>
      <c r="O86" s="79">
        <f t="shared" si="4"/>
        <v>0</v>
      </c>
    </row>
    <row r="87" spans="1:15" x14ac:dyDescent="0.25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106">
        <f t="shared" si="3"/>
        <v>0</v>
      </c>
      <c r="O87" s="79">
        <f t="shared" si="4"/>
        <v>0</v>
      </c>
    </row>
    <row r="88" spans="1:15" x14ac:dyDescent="0.2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106">
        <f t="shared" si="3"/>
        <v>0</v>
      </c>
      <c r="O88" s="79">
        <f t="shared" si="4"/>
        <v>0</v>
      </c>
    </row>
    <row r="89" spans="1:15" x14ac:dyDescent="0.25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106">
        <f t="shared" si="3"/>
        <v>0</v>
      </c>
      <c r="O89" s="79">
        <f t="shared" si="4"/>
        <v>0</v>
      </c>
    </row>
    <row r="90" spans="1:15" x14ac:dyDescent="0.25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106">
        <f t="shared" si="3"/>
        <v>0</v>
      </c>
      <c r="O90" s="79">
        <f t="shared" si="4"/>
        <v>0</v>
      </c>
    </row>
    <row r="91" spans="1:15" x14ac:dyDescent="0.25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106">
        <f t="shared" si="3"/>
        <v>0</v>
      </c>
      <c r="O91" s="79">
        <f t="shared" si="4"/>
        <v>0</v>
      </c>
    </row>
    <row r="92" spans="1:15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106">
        <f t="shared" si="3"/>
        <v>0</v>
      </c>
      <c r="O92" s="79">
        <f t="shared" si="4"/>
        <v>0</v>
      </c>
    </row>
    <row r="93" spans="1:15" x14ac:dyDescent="0.25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106">
        <f t="shared" si="3"/>
        <v>0</v>
      </c>
      <c r="O93" s="79">
        <f t="shared" si="4"/>
        <v>0</v>
      </c>
    </row>
    <row r="94" spans="1:15" x14ac:dyDescent="0.25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106">
        <f t="shared" si="3"/>
        <v>0</v>
      </c>
      <c r="O94" s="79">
        <f t="shared" si="4"/>
        <v>0</v>
      </c>
    </row>
    <row r="95" spans="1:15" x14ac:dyDescent="0.25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106">
        <f t="shared" si="3"/>
        <v>0</v>
      </c>
      <c r="O95" s="79">
        <f t="shared" si="4"/>
        <v>0</v>
      </c>
    </row>
    <row r="96" spans="1:15" x14ac:dyDescent="0.25">
      <c r="A96" s="7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106">
        <f t="shared" si="3"/>
        <v>0</v>
      </c>
      <c r="O96" s="79">
        <f t="shared" si="4"/>
        <v>0</v>
      </c>
    </row>
    <row r="97" spans="1:15" x14ac:dyDescent="0.25">
      <c r="A97" s="7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106">
        <f t="shared" si="3"/>
        <v>0</v>
      </c>
      <c r="O97" s="79">
        <f t="shared" si="4"/>
        <v>0</v>
      </c>
    </row>
    <row r="98" spans="1:15" x14ac:dyDescent="0.25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106">
        <f t="shared" si="3"/>
        <v>0</v>
      </c>
      <c r="O98" s="79">
        <f t="shared" si="4"/>
        <v>0</v>
      </c>
    </row>
    <row r="99" spans="1:15" x14ac:dyDescent="0.25">
      <c r="A99" s="76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106">
        <f t="shared" si="3"/>
        <v>0</v>
      </c>
      <c r="O99" s="79">
        <f t="shared" si="4"/>
        <v>0</v>
      </c>
    </row>
    <row r="100" spans="1:15" x14ac:dyDescent="0.25">
      <c r="A100" s="76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106">
        <f t="shared" si="3"/>
        <v>0</v>
      </c>
      <c r="O100" s="79">
        <f t="shared" si="4"/>
        <v>0</v>
      </c>
    </row>
    <row r="101" spans="1:15" x14ac:dyDescent="0.25">
      <c r="A101" s="76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106">
        <f t="shared" si="3"/>
        <v>0</v>
      </c>
      <c r="O101" s="79">
        <f t="shared" si="4"/>
        <v>0</v>
      </c>
    </row>
    <row r="102" spans="1:15" x14ac:dyDescent="0.25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106">
        <f t="shared" si="3"/>
        <v>0</v>
      </c>
      <c r="O102" s="79">
        <f t="shared" si="4"/>
        <v>0</v>
      </c>
    </row>
    <row r="103" spans="1:15" x14ac:dyDescent="0.25">
      <c r="A103" s="76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106">
        <f t="shared" si="3"/>
        <v>0</v>
      </c>
      <c r="O103" s="79">
        <f t="shared" si="4"/>
        <v>0</v>
      </c>
    </row>
    <row r="104" spans="1:15" x14ac:dyDescent="0.25">
      <c r="A104" s="76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106">
        <f t="shared" si="3"/>
        <v>0</v>
      </c>
      <c r="O104" s="79">
        <f t="shared" si="4"/>
        <v>0</v>
      </c>
    </row>
    <row r="105" spans="1:15" x14ac:dyDescent="0.25">
      <c r="A105" s="76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106">
        <f t="shared" si="3"/>
        <v>0</v>
      </c>
      <c r="O105" s="79">
        <f t="shared" si="4"/>
        <v>0</v>
      </c>
    </row>
    <row r="106" spans="1:15" x14ac:dyDescent="0.25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106">
        <f t="shared" si="3"/>
        <v>0</v>
      </c>
      <c r="O106" s="79">
        <f t="shared" si="4"/>
        <v>0</v>
      </c>
    </row>
    <row r="107" spans="1:15" x14ac:dyDescent="0.25">
      <c r="A107" s="76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106">
        <f t="shared" si="3"/>
        <v>0</v>
      </c>
      <c r="O107" s="79">
        <f t="shared" si="4"/>
        <v>0</v>
      </c>
    </row>
    <row r="108" spans="1:15" x14ac:dyDescent="0.25">
      <c r="A108" s="76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106">
        <f t="shared" si="3"/>
        <v>0</v>
      </c>
      <c r="O108" s="79">
        <f t="shared" si="4"/>
        <v>0</v>
      </c>
    </row>
    <row r="109" spans="1:15" x14ac:dyDescent="0.25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106">
        <f t="shared" si="3"/>
        <v>0</v>
      </c>
      <c r="O109" s="79">
        <f t="shared" si="4"/>
        <v>0</v>
      </c>
    </row>
    <row r="110" spans="1:15" x14ac:dyDescent="0.25">
      <c r="A110" s="76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106">
        <f t="shared" si="3"/>
        <v>0</v>
      </c>
      <c r="O110" s="79">
        <f t="shared" si="4"/>
        <v>0</v>
      </c>
    </row>
    <row r="111" spans="1:15" x14ac:dyDescent="0.25">
      <c r="A111" s="76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106">
        <f t="shared" si="3"/>
        <v>0</v>
      </c>
      <c r="O111" s="79">
        <f t="shared" si="4"/>
        <v>0</v>
      </c>
    </row>
    <row r="112" spans="1:15" x14ac:dyDescent="0.25">
      <c r="A112" s="76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106">
        <f t="shared" si="3"/>
        <v>0</v>
      </c>
      <c r="O112" s="79">
        <f t="shared" si="4"/>
        <v>0</v>
      </c>
    </row>
    <row r="113" spans="1:15" x14ac:dyDescent="0.25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106">
        <f t="shared" si="3"/>
        <v>0</v>
      </c>
      <c r="O113" s="79">
        <f t="shared" si="4"/>
        <v>0</v>
      </c>
    </row>
    <row r="114" spans="1:15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106">
        <f t="shared" si="3"/>
        <v>0</v>
      </c>
      <c r="O114" s="79">
        <f t="shared" si="4"/>
        <v>0</v>
      </c>
    </row>
    <row r="115" spans="1:15" x14ac:dyDescent="0.25">
      <c r="A115" s="76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106">
        <f t="shared" si="3"/>
        <v>0</v>
      </c>
      <c r="O115" s="79">
        <f t="shared" si="4"/>
        <v>0</v>
      </c>
    </row>
    <row r="116" spans="1:15" x14ac:dyDescent="0.25">
      <c r="A116" s="76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106">
        <f t="shared" si="3"/>
        <v>0</v>
      </c>
      <c r="O116" s="79">
        <f t="shared" si="4"/>
        <v>0</v>
      </c>
    </row>
    <row r="117" spans="1:15" x14ac:dyDescent="0.25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106">
        <f t="shared" si="3"/>
        <v>0</v>
      </c>
      <c r="O117" s="79">
        <f t="shared" si="4"/>
        <v>0</v>
      </c>
    </row>
    <row r="118" spans="1:15" x14ac:dyDescent="0.25">
      <c r="A118" s="76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106">
        <f t="shared" si="3"/>
        <v>0</v>
      </c>
      <c r="O118" s="79">
        <f t="shared" si="4"/>
        <v>0</v>
      </c>
    </row>
    <row r="119" spans="1:15" x14ac:dyDescent="0.25">
      <c r="A119" s="76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106">
        <f t="shared" si="3"/>
        <v>0</v>
      </c>
      <c r="O119" s="79">
        <f t="shared" si="4"/>
        <v>0</v>
      </c>
    </row>
    <row r="120" spans="1:15" x14ac:dyDescent="0.25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106">
        <f t="shared" si="3"/>
        <v>0</v>
      </c>
      <c r="O120" s="79">
        <f t="shared" si="4"/>
        <v>0</v>
      </c>
    </row>
    <row r="121" spans="1:15" x14ac:dyDescent="0.25">
      <c r="A121" s="76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106">
        <f t="shared" si="3"/>
        <v>0</v>
      </c>
      <c r="O121" s="79">
        <f t="shared" si="4"/>
        <v>0</v>
      </c>
    </row>
    <row r="122" spans="1:15" x14ac:dyDescent="0.25">
      <c r="A122" s="7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106">
        <f t="shared" si="3"/>
        <v>0</v>
      </c>
      <c r="O122" s="79">
        <f t="shared" si="4"/>
        <v>0</v>
      </c>
    </row>
    <row r="123" spans="1:15" x14ac:dyDescent="0.25">
      <c r="A123" s="76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106">
        <f t="shared" si="3"/>
        <v>0</v>
      </c>
      <c r="O123" s="79">
        <f t="shared" si="4"/>
        <v>0</v>
      </c>
    </row>
    <row r="124" spans="1:15" x14ac:dyDescent="0.25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106">
        <f t="shared" si="3"/>
        <v>0</v>
      </c>
      <c r="O124" s="79">
        <f t="shared" si="4"/>
        <v>0</v>
      </c>
    </row>
    <row r="125" spans="1:15" x14ac:dyDescent="0.25">
      <c r="A125" s="76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106">
        <f t="shared" si="3"/>
        <v>0</v>
      </c>
      <c r="O125" s="79">
        <f t="shared" si="4"/>
        <v>0</v>
      </c>
    </row>
    <row r="126" spans="1:15" x14ac:dyDescent="0.25">
      <c r="A126" s="76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106">
        <f t="shared" si="3"/>
        <v>0</v>
      </c>
      <c r="O126" s="79">
        <f t="shared" si="4"/>
        <v>0</v>
      </c>
    </row>
    <row r="127" spans="1:15" x14ac:dyDescent="0.25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106">
        <f t="shared" si="3"/>
        <v>0</v>
      </c>
      <c r="O127" s="79">
        <f t="shared" si="4"/>
        <v>0</v>
      </c>
    </row>
    <row r="128" spans="1:15" x14ac:dyDescent="0.25">
      <c r="A128" s="7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106">
        <f t="shared" si="3"/>
        <v>0</v>
      </c>
      <c r="O128" s="79">
        <f t="shared" si="4"/>
        <v>0</v>
      </c>
    </row>
    <row r="129" spans="1:15" x14ac:dyDescent="0.25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106">
        <f t="shared" si="3"/>
        <v>0</v>
      </c>
      <c r="O129" s="79">
        <f t="shared" si="4"/>
        <v>0</v>
      </c>
    </row>
    <row r="130" spans="1:15" x14ac:dyDescent="0.25">
      <c r="A130" s="76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106">
        <f t="shared" si="3"/>
        <v>0</v>
      </c>
      <c r="O130" s="79">
        <f t="shared" si="4"/>
        <v>0</v>
      </c>
    </row>
    <row r="131" spans="1:15" x14ac:dyDescent="0.25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106">
        <f t="shared" ref="N131:N194" si="5">IF(M131&lt;&gt;"",L131/M131,0)</f>
        <v>0</v>
      </c>
      <c r="O131" s="79">
        <f t="shared" ref="O131:O194" si="6">K131*N131*12</f>
        <v>0</v>
      </c>
    </row>
    <row r="132" spans="1:15" x14ac:dyDescent="0.25">
      <c r="A132" s="76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106">
        <f t="shared" si="5"/>
        <v>0</v>
      </c>
      <c r="O132" s="79">
        <f t="shared" si="6"/>
        <v>0</v>
      </c>
    </row>
    <row r="133" spans="1:15" x14ac:dyDescent="0.25">
      <c r="A133" s="76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106">
        <f t="shared" si="5"/>
        <v>0</v>
      </c>
      <c r="O133" s="79">
        <f t="shared" si="6"/>
        <v>0</v>
      </c>
    </row>
    <row r="134" spans="1:15" x14ac:dyDescent="0.25">
      <c r="A134" s="76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106">
        <f t="shared" si="5"/>
        <v>0</v>
      </c>
      <c r="O134" s="79">
        <f t="shared" si="6"/>
        <v>0</v>
      </c>
    </row>
    <row r="135" spans="1:15" x14ac:dyDescent="0.25">
      <c r="A135" s="7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106">
        <f t="shared" si="5"/>
        <v>0</v>
      </c>
      <c r="O135" s="79">
        <f t="shared" si="6"/>
        <v>0</v>
      </c>
    </row>
    <row r="136" spans="1:15" x14ac:dyDescent="0.25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106">
        <f t="shared" si="5"/>
        <v>0</v>
      </c>
      <c r="O136" s="79">
        <f t="shared" si="6"/>
        <v>0</v>
      </c>
    </row>
    <row r="137" spans="1:15" x14ac:dyDescent="0.25">
      <c r="A137" s="76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106">
        <f t="shared" si="5"/>
        <v>0</v>
      </c>
      <c r="O137" s="79">
        <f t="shared" si="6"/>
        <v>0</v>
      </c>
    </row>
    <row r="138" spans="1:15" x14ac:dyDescent="0.25">
      <c r="A138" s="76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106">
        <f t="shared" si="5"/>
        <v>0</v>
      </c>
      <c r="O138" s="79">
        <f t="shared" si="6"/>
        <v>0</v>
      </c>
    </row>
    <row r="139" spans="1:15" x14ac:dyDescent="0.25">
      <c r="A139" s="76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106">
        <f t="shared" si="5"/>
        <v>0</v>
      </c>
      <c r="O139" s="79">
        <f t="shared" si="6"/>
        <v>0</v>
      </c>
    </row>
    <row r="140" spans="1:15" x14ac:dyDescent="0.25">
      <c r="A140" s="76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106">
        <f t="shared" si="5"/>
        <v>0</v>
      </c>
      <c r="O140" s="79">
        <f t="shared" si="6"/>
        <v>0</v>
      </c>
    </row>
    <row r="141" spans="1:15" x14ac:dyDescent="0.25">
      <c r="A141" s="76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106">
        <f t="shared" si="5"/>
        <v>0</v>
      </c>
      <c r="O141" s="79">
        <f t="shared" si="6"/>
        <v>0</v>
      </c>
    </row>
    <row r="142" spans="1:15" x14ac:dyDescent="0.25">
      <c r="A142" s="76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106">
        <f t="shared" si="5"/>
        <v>0</v>
      </c>
      <c r="O142" s="79">
        <f t="shared" si="6"/>
        <v>0</v>
      </c>
    </row>
    <row r="143" spans="1:15" x14ac:dyDescent="0.25">
      <c r="A143" s="7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106">
        <f t="shared" si="5"/>
        <v>0</v>
      </c>
      <c r="O143" s="79">
        <f t="shared" si="6"/>
        <v>0</v>
      </c>
    </row>
    <row r="144" spans="1:15" x14ac:dyDescent="0.25">
      <c r="A144" s="76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106">
        <f t="shared" si="5"/>
        <v>0</v>
      </c>
      <c r="O144" s="79">
        <f t="shared" si="6"/>
        <v>0</v>
      </c>
    </row>
    <row r="145" spans="1:15" x14ac:dyDescent="0.25">
      <c r="A145" s="76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106">
        <f t="shared" si="5"/>
        <v>0</v>
      </c>
      <c r="O145" s="79">
        <f t="shared" si="6"/>
        <v>0</v>
      </c>
    </row>
    <row r="146" spans="1:15" x14ac:dyDescent="0.25">
      <c r="A146" s="76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106">
        <f t="shared" si="5"/>
        <v>0</v>
      </c>
      <c r="O146" s="79">
        <f t="shared" si="6"/>
        <v>0</v>
      </c>
    </row>
    <row r="147" spans="1:15" x14ac:dyDescent="0.25">
      <c r="A147" s="76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106">
        <f t="shared" si="5"/>
        <v>0</v>
      </c>
      <c r="O147" s="79">
        <f t="shared" si="6"/>
        <v>0</v>
      </c>
    </row>
    <row r="148" spans="1:15" x14ac:dyDescent="0.25">
      <c r="A148" s="76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106">
        <f t="shared" si="5"/>
        <v>0</v>
      </c>
      <c r="O148" s="79">
        <f t="shared" si="6"/>
        <v>0</v>
      </c>
    </row>
    <row r="149" spans="1:15" x14ac:dyDescent="0.25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106">
        <f t="shared" si="5"/>
        <v>0</v>
      </c>
      <c r="O149" s="79">
        <f t="shared" si="6"/>
        <v>0</v>
      </c>
    </row>
    <row r="150" spans="1:15" x14ac:dyDescent="0.25">
      <c r="A150" s="76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106">
        <f t="shared" si="5"/>
        <v>0</v>
      </c>
      <c r="O150" s="79">
        <f t="shared" si="6"/>
        <v>0</v>
      </c>
    </row>
    <row r="151" spans="1:15" x14ac:dyDescent="0.25">
      <c r="A151" s="76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106">
        <f t="shared" si="5"/>
        <v>0</v>
      </c>
      <c r="O151" s="79">
        <f t="shared" si="6"/>
        <v>0</v>
      </c>
    </row>
    <row r="152" spans="1:15" x14ac:dyDescent="0.25">
      <c r="A152" s="76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106">
        <f t="shared" si="5"/>
        <v>0</v>
      </c>
      <c r="O152" s="79">
        <f t="shared" si="6"/>
        <v>0</v>
      </c>
    </row>
    <row r="153" spans="1:15" x14ac:dyDescent="0.25">
      <c r="A153" s="76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106">
        <f t="shared" si="5"/>
        <v>0</v>
      </c>
      <c r="O153" s="79">
        <f t="shared" si="6"/>
        <v>0</v>
      </c>
    </row>
    <row r="154" spans="1:15" x14ac:dyDescent="0.25">
      <c r="A154" s="76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106">
        <f t="shared" si="5"/>
        <v>0</v>
      </c>
      <c r="O154" s="79">
        <f t="shared" si="6"/>
        <v>0</v>
      </c>
    </row>
    <row r="155" spans="1:15" x14ac:dyDescent="0.25">
      <c r="A155" s="76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106">
        <f t="shared" si="5"/>
        <v>0</v>
      </c>
      <c r="O155" s="79">
        <f t="shared" si="6"/>
        <v>0</v>
      </c>
    </row>
    <row r="156" spans="1:15" x14ac:dyDescent="0.25">
      <c r="A156" s="76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106">
        <f t="shared" si="5"/>
        <v>0</v>
      </c>
      <c r="O156" s="79">
        <f t="shared" si="6"/>
        <v>0</v>
      </c>
    </row>
    <row r="157" spans="1:15" x14ac:dyDescent="0.25">
      <c r="A157" s="76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106">
        <f t="shared" si="5"/>
        <v>0</v>
      </c>
      <c r="O157" s="79">
        <f t="shared" si="6"/>
        <v>0</v>
      </c>
    </row>
    <row r="158" spans="1:15" x14ac:dyDescent="0.25">
      <c r="A158" s="76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106">
        <f t="shared" si="5"/>
        <v>0</v>
      </c>
      <c r="O158" s="79">
        <f t="shared" si="6"/>
        <v>0</v>
      </c>
    </row>
    <row r="159" spans="1:15" x14ac:dyDescent="0.25">
      <c r="A159" s="76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106">
        <f t="shared" si="5"/>
        <v>0</v>
      </c>
      <c r="O159" s="79">
        <f t="shared" si="6"/>
        <v>0</v>
      </c>
    </row>
    <row r="160" spans="1:15" x14ac:dyDescent="0.25">
      <c r="A160" s="76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106">
        <f t="shared" si="5"/>
        <v>0</v>
      </c>
      <c r="O160" s="79">
        <f t="shared" si="6"/>
        <v>0</v>
      </c>
    </row>
    <row r="161" spans="1:15" x14ac:dyDescent="0.25">
      <c r="A161" s="76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106">
        <f t="shared" si="5"/>
        <v>0</v>
      </c>
      <c r="O161" s="79">
        <f t="shared" si="6"/>
        <v>0</v>
      </c>
    </row>
    <row r="162" spans="1:15" x14ac:dyDescent="0.25">
      <c r="A162" s="76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106">
        <f t="shared" si="5"/>
        <v>0</v>
      </c>
      <c r="O162" s="79">
        <f t="shared" si="6"/>
        <v>0</v>
      </c>
    </row>
    <row r="163" spans="1:15" x14ac:dyDescent="0.25">
      <c r="A163" s="76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106">
        <f t="shared" si="5"/>
        <v>0</v>
      </c>
      <c r="O163" s="79">
        <f t="shared" si="6"/>
        <v>0</v>
      </c>
    </row>
    <row r="164" spans="1:15" x14ac:dyDescent="0.25">
      <c r="A164" s="76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106">
        <f t="shared" si="5"/>
        <v>0</v>
      </c>
      <c r="O164" s="79">
        <f t="shared" si="6"/>
        <v>0</v>
      </c>
    </row>
    <row r="165" spans="1:15" x14ac:dyDescent="0.25">
      <c r="A165" s="76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106">
        <f t="shared" si="5"/>
        <v>0</v>
      </c>
      <c r="O165" s="79">
        <f t="shared" si="6"/>
        <v>0</v>
      </c>
    </row>
    <row r="166" spans="1:15" x14ac:dyDescent="0.25">
      <c r="A166" s="76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106">
        <f t="shared" si="5"/>
        <v>0</v>
      </c>
      <c r="O166" s="79">
        <f t="shared" si="6"/>
        <v>0</v>
      </c>
    </row>
    <row r="167" spans="1:15" x14ac:dyDescent="0.25">
      <c r="A167" s="76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106">
        <f t="shared" si="5"/>
        <v>0</v>
      </c>
      <c r="O167" s="79">
        <f t="shared" si="6"/>
        <v>0</v>
      </c>
    </row>
    <row r="168" spans="1:15" x14ac:dyDescent="0.25">
      <c r="A168" s="76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106">
        <f t="shared" si="5"/>
        <v>0</v>
      </c>
      <c r="O168" s="79">
        <f t="shared" si="6"/>
        <v>0</v>
      </c>
    </row>
    <row r="169" spans="1:15" x14ac:dyDescent="0.25">
      <c r="A169" s="76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106">
        <f t="shared" si="5"/>
        <v>0</v>
      </c>
      <c r="O169" s="79">
        <f t="shared" si="6"/>
        <v>0</v>
      </c>
    </row>
    <row r="170" spans="1:15" x14ac:dyDescent="0.25">
      <c r="A170" s="76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106">
        <f t="shared" si="5"/>
        <v>0</v>
      </c>
      <c r="O170" s="79">
        <f t="shared" si="6"/>
        <v>0</v>
      </c>
    </row>
    <row r="171" spans="1:15" x14ac:dyDescent="0.25">
      <c r="A171" s="76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106">
        <f t="shared" si="5"/>
        <v>0</v>
      </c>
      <c r="O171" s="79">
        <f t="shared" si="6"/>
        <v>0</v>
      </c>
    </row>
    <row r="172" spans="1:15" x14ac:dyDescent="0.25">
      <c r="A172" s="76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106">
        <f t="shared" si="5"/>
        <v>0</v>
      </c>
      <c r="O172" s="79">
        <f t="shared" si="6"/>
        <v>0</v>
      </c>
    </row>
    <row r="173" spans="1:15" x14ac:dyDescent="0.25">
      <c r="A173" s="76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106">
        <f t="shared" si="5"/>
        <v>0</v>
      </c>
      <c r="O173" s="79">
        <f t="shared" si="6"/>
        <v>0</v>
      </c>
    </row>
    <row r="174" spans="1:15" x14ac:dyDescent="0.25">
      <c r="A174" s="7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106">
        <f t="shared" si="5"/>
        <v>0</v>
      </c>
      <c r="O174" s="79">
        <f t="shared" si="6"/>
        <v>0</v>
      </c>
    </row>
    <row r="175" spans="1:15" x14ac:dyDescent="0.25">
      <c r="A175" s="76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106">
        <f t="shared" si="5"/>
        <v>0</v>
      </c>
      <c r="O175" s="79">
        <f t="shared" si="6"/>
        <v>0</v>
      </c>
    </row>
    <row r="176" spans="1:15" x14ac:dyDescent="0.25">
      <c r="A176" s="76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106">
        <f t="shared" si="5"/>
        <v>0</v>
      </c>
      <c r="O176" s="79">
        <f t="shared" si="6"/>
        <v>0</v>
      </c>
    </row>
    <row r="177" spans="1:15" x14ac:dyDescent="0.25">
      <c r="A177" s="76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106">
        <f t="shared" si="5"/>
        <v>0</v>
      </c>
      <c r="O177" s="79">
        <f t="shared" si="6"/>
        <v>0</v>
      </c>
    </row>
    <row r="178" spans="1:15" x14ac:dyDescent="0.25">
      <c r="A178" s="76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106">
        <f t="shared" si="5"/>
        <v>0</v>
      </c>
      <c r="O178" s="79">
        <f t="shared" si="6"/>
        <v>0</v>
      </c>
    </row>
    <row r="179" spans="1:15" x14ac:dyDescent="0.25">
      <c r="A179" s="76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106">
        <f t="shared" si="5"/>
        <v>0</v>
      </c>
      <c r="O179" s="79">
        <f t="shared" si="6"/>
        <v>0</v>
      </c>
    </row>
    <row r="180" spans="1:15" x14ac:dyDescent="0.25">
      <c r="A180" s="76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106">
        <f t="shared" si="5"/>
        <v>0</v>
      </c>
      <c r="O180" s="79">
        <f t="shared" si="6"/>
        <v>0</v>
      </c>
    </row>
    <row r="181" spans="1:15" x14ac:dyDescent="0.25">
      <c r="A181" s="76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106">
        <f t="shared" si="5"/>
        <v>0</v>
      </c>
      <c r="O181" s="79">
        <f t="shared" si="6"/>
        <v>0</v>
      </c>
    </row>
    <row r="182" spans="1:15" x14ac:dyDescent="0.25">
      <c r="A182" s="76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106">
        <f t="shared" si="5"/>
        <v>0</v>
      </c>
      <c r="O182" s="79">
        <f t="shared" si="6"/>
        <v>0</v>
      </c>
    </row>
    <row r="183" spans="1:15" x14ac:dyDescent="0.25">
      <c r="A183" s="76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106">
        <f t="shared" si="5"/>
        <v>0</v>
      </c>
      <c r="O183" s="79">
        <f t="shared" si="6"/>
        <v>0</v>
      </c>
    </row>
    <row r="184" spans="1:15" x14ac:dyDescent="0.25">
      <c r="A184" s="76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106">
        <f t="shared" si="5"/>
        <v>0</v>
      </c>
      <c r="O184" s="79">
        <f t="shared" si="6"/>
        <v>0</v>
      </c>
    </row>
    <row r="185" spans="1:15" x14ac:dyDescent="0.25">
      <c r="A185" s="76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106">
        <f t="shared" si="5"/>
        <v>0</v>
      </c>
      <c r="O185" s="79">
        <f t="shared" si="6"/>
        <v>0</v>
      </c>
    </row>
    <row r="186" spans="1:15" x14ac:dyDescent="0.25">
      <c r="A186" s="76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106">
        <f t="shared" si="5"/>
        <v>0</v>
      </c>
      <c r="O186" s="79">
        <f t="shared" si="6"/>
        <v>0</v>
      </c>
    </row>
    <row r="187" spans="1:15" x14ac:dyDescent="0.25">
      <c r="A187" s="76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106">
        <f t="shared" si="5"/>
        <v>0</v>
      </c>
      <c r="O187" s="79">
        <f t="shared" si="6"/>
        <v>0</v>
      </c>
    </row>
    <row r="188" spans="1:15" x14ac:dyDescent="0.25">
      <c r="A188" s="7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106">
        <f t="shared" si="5"/>
        <v>0</v>
      </c>
      <c r="O188" s="79">
        <f t="shared" si="6"/>
        <v>0</v>
      </c>
    </row>
    <row r="189" spans="1:15" x14ac:dyDescent="0.25">
      <c r="A189" s="76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106">
        <f t="shared" si="5"/>
        <v>0</v>
      </c>
      <c r="O189" s="79">
        <f t="shared" si="6"/>
        <v>0</v>
      </c>
    </row>
    <row r="190" spans="1:15" x14ac:dyDescent="0.25">
      <c r="A190" s="76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106">
        <f t="shared" si="5"/>
        <v>0</v>
      </c>
      <c r="O190" s="79">
        <f t="shared" si="6"/>
        <v>0</v>
      </c>
    </row>
    <row r="191" spans="1:15" x14ac:dyDescent="0.25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106">
        <f t="shared" si="5"/>
        <v>0</v>
      </c>
      <c r="O191" s="79">
        <f t="shared" si="6"/>
        <v>0</v>
      </c>
    </row>
    <row r="192" spans="1:15" x14ac:dyDescent="0.25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106">
        <f t="shared" si="5"/>
        <v>0</v>
      </c>
      <c r="O192" s="79">
        <f t="shared" si="6"/>
        <v>0</v>
      </c>
    </row>
    <row r="193" spans="1:15" x14ac:dyDescent="0.25">
      <c r="A193" s="76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106">
        <f t="shared" si="5"/>
        <v>0</v>
      </c>
      <c r="O193" s="79">
        <f t="shared" si="6"/>
        <v>0</v>
      </c>
    </row>
    <row r="194" spans="1:15" x14ac:dyDescent="0.25">
      <c r="A194" s="76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106">
        <f t="shared" si="5"/>
        <v>0</v>
      </c>
      <c r="O194" s="79">
        <f t="shared" si="6"/>
        <v>0</v>
      </c>
    </row>
    <row r="195" spans="1:15" x14ac:dyDescent="0.25">
      <c r="A195" s="7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106">
        <f t="shared" ref="N195:N258" si="7">IF(M195&lt;&gt;"",L195/M195,0)</f>
        <v>0</v>
      </c>
      <c r="O195" s="79">
        <f t="shared" ref="O195:O258" si="8">K195*N195*12</f>
        <v>0</v>
      </c>
    </row>
    <row r="196" spans="1:15" x14ac:dyDescent="0.25">
      <c r="A196" s="76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106">
        <f t="shared" si="7"/>
        <v>0</v>
      </c>
      <c r="O196" s="79">
        <f t="shared" si="8"/>
        <v>0</v>
      </c>
    </row>
    <row r="197" spans="1:15" x14ac:dyDescent="0.25">
      <c r="A197" s="76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106">
        <f t="shared" si="7"/>
        <v>0</v>
      </c>
      <c r="O197" s="79">
        <f t="shared" si="8"/>
        <v>0</v>
      </c>
    </row>
    <row r="198" spans="1:15" x14ac:dyDescent="0.25">
      <c r="A198" s="76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106">
        <f t="shared" si="7"/>
        <v>0</v>
      </c>
      <c r="O198" s="79">
        <f t="shared" si="8"/>
        <v>0</v>
      </c>
    </row>
    <row r="199" spans="1:15" x14ac:dyDescent="0.25">
      <c r="A199" s="76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106">
        <f t="shared" si="7"/>
        <v>0</v>
      </c>
      <c r="O199" s="79">
        <f t="shared" si="8"/>
        <v>0</v>
      </c>
    </row>
    <row r="200" spans="1:15" x14ac:dyDescent="0.25">
      <c r="A200" s="76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106">
        <f t="shared" si="7"/>
        <v>0</v>
      </c>
      <c r="O200" s="79">
        <f t="shared" si="8"/>
        <v>0</v>
      </c>
    </row>
    <row r="201" spans="1:15" x14ac:dyDescent="0.25">
      <c r="A201" s="76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106">
        <f t="shared" si="7"/>
        <v>0</v>
      </c>
      <c r="O201" s="79">
        <f t="shared" si="8"/>
        <v>0</v>
      </c>
    </row>
    <row r="202" spans="1:15" x14ac:dyDescent="0.25">
      <c r="A202" s="76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106">
        <f t="shared" si="7"/>
        <v>0</v>
      </c>
      <c r="O202" s="79">
        <f t="shared" si="8"/>
        <v>0</v>
      </c>
    </row>
    <row r="203" spans="1:15" x14ac:dyDescent="0.25">
      <c r="A203" s="76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106">
        <f t="shared" si="7"/>
        <v>0</v>
      </c>
      <c r="O203" s="79">
        <f t="shared" si="8"/>
        <v>0</v>
      </c>
    </row>
    <row r="204" spans="1:15" x14ac:dyDescent="0.25">
      <c r="A204" s="76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106">
        <f t="shared" si="7"/>
        <v>0</v>
      </c>
      <c r="O204" s="79">
        <f t="shared" si="8"/>
        <v>0</v>
      </c>
    </row>
    <row r="205" spans="1:15" x14ac:dyDescent="0.25">
      <c r="A205" s="76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106">
        <f t="shared" si="7"/>
        <v>0</v>
      </c>
      <c r="O205" s="79">
        <f t="shared" si="8"/>
        <v>0</v>
      </c>
    </row>
    <row r="206" spans="1:15" x14ac:dyDescent="0.25">
      <c r="A206" s="76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106">
        <f t="shared" si="7"/>
        <v>0</v>
      </c>
      <c r="O206" s="79">
        <f t="shared" si="8"/>
        <v>0</v>
      </c>
    </row>
    <row r="207" spans="1:15" x14ac:dyDescent="0.25">
      <c r="A207" s="76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106">
        <f t="shared" si="7"/>
        <v>0</v>
      </c>
      <c r="O207" s="79">
        <f t="shared" si="8"/>
        <v>0</v>
      </c>
    </row>
    <row r="208" spans="1:15" x14ac:dyDescent="0.25">
      <c r="A208" s="76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106">
        <f t="shared" si="7"/>
        <v>0</v>
      </c>
      <c r="O208" s="79">
        <f t="shared" si="8"/>
        <v>0</v>
      </c>
    </row>
    <row r="209" spans="1:15" x14ac:dyDescent="0.25">
      <c r="A209" s="76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106">
        <f t="shared" si="7"/>
        <v>0</v>
      </c>
      <c r="O209" s="79">
        <f t="shared" si="8"/>
        <v>0</v>
      </c>
    </row>
    <row r="210" spans="1:15" x14ac:dyDescent="0.25">
      <c r="A210" s="76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106">
        <f t="shared" si="7"/>
        <v>0</v>
      </c>
      <c r="O210" s="79">
        <f t="shared" si="8"/>
        <v>0</v>
      </c>
    </row>
    <row r="211" spans="1:15" x14ac:dyDescent="0.25">
      <c r="A211" s="7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106">
        <f t="shared" si="7"/>
        <v>0</v>
      </c>
      <c r="O211" s="79">
        <f t="shared" si="8"/>
        <v>0</v>
      </c>
    </row>
    <row r="212" spans="1:15" x14ac:dyDescent="0.25">
      <c r="A212" s="76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106">
        <f t="shared" si="7"/>
        <v>0</v>
      </c>
      <c r="O212" s="79">
        <f t="shared" si="8"/>
        <v>0</v>
      </c>
    </row>
    <row r="213" spans="1:15" x14ac:dyDescent="0.25">
      <c r="A213" s="76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106">
        <f t="shared" si="7"/>
        <v>0</v>
      </c>
      <c r="O213" s="79">
        <f t="shared" si="8"/>
        <v>0</v>
      </c>
    </row>
    <row r="214" spans="1:15" x14ac:dyDescent="0.25">
      <c r="A214" s="76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106">
        <f t="shared" si="7"/>
        <v>0</v>
      </c>
      <c r="O214" s="79">
        <f t="shared" si="8"/>
        <v>0</v>
      </c>
    </row>
    <row r="215" spans="1:15" x14ac:dyDescent="0.25">
      <c r="A215" s="76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106">
        <f t="shared" si="7"/>
        <v>0</v>
      </c>
      <c r="O215" s="79">
        <f t="shared" si="8"/>
        <v>0</v>
      </c>
    </row>
    <row r="216" spans="1:15" x14ac:dyDescent="0.25">
      <c r="A216" s="76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106">
        <f t="shared" si="7"/>
        <v>0</v>
      </c>
      <c r="O216" s="79">
        <f t="shared" si="8"/>
        <v>0</v>
      </c>
    </row>
    <row r="217" spans="1:15" x14ac:dyDescent="0.25">
      <c r="A217" s="76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106">
        <f t="shared" si="7"/>
        <v>0</v>
      </c>
      <c r="O217" s="79">
        <f t="shared" si="8"/>
        <v>0</v>
      </c>
    </row>
    <row r="218" spans="1:15" x14ac:dyDescent="0.25">
      <c r="A218" s="76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106">
        <f t="shared" si="7"/>
        <v>0</v>
      </c>
      <c r="O218" s="79">
        <f t="shared" si="8"/>
        <v>0</v>
      </c>
    </row>
    <row r="219" spans="1:15" x14ac:dyDescent="0.25">
      <c r="A219" s="76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106">
        <f t="shared" si="7"/>
        <v>0</v>
      </c>
      <c r="O219" s="79">
        <f t="shared" si="8"/>
        <v>0</v>
      </c>
    </row>
    <row r="220" spans="1:15" x14ac:dyDescent="0.25">
      <c r="A220" s="76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106">
        <f t="shared" si="7"/>
        <v>0</v>
      </c>
      <c r="O220" s="79">
        <f t="shared" si="8"/>
        <v>0</v>
      </c>
    </row>
    <row r="221" spans="1:15" x14ac:dyDescent="0.25">
      <c r="A221" s="76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106">
        <f t="shared" si="7"/>
        <v>0</v>
      </c>
      <c r="O221" s="79">
        <f t="shared" si="8"/>
        <v>0</v>
      </c>
    </row>
    <row r="222" spans="1:15" x14ac:dyDescent="0.25">
      <c r="A222" s="76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106">
        <f t="shared" si="7"/>
        <v>0</v>
      </c>
      <c r="O222" s="79">
        <f t="shared" si="8"/>
        <v>0</v>
      </c>
    </row>
    <row r="223" spans="1:15" x14ac:dyDescent="0.25">
      <c r="A223" s="76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106">
        <f t="shared" si="7"/>
        <v>0</v>
      </c>
      <c r="O223" s="79">
        <f t="shared" si="8"/>
        <v>0</v>
      </c>
    </row>
    <row r="224" spans="1:15" x14ac:dyDescent="0.25">
      <c r="A224" s="76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106">
        <f t="shared" si="7"/>
        <v>0</v>
      </c>
      <c r="O224" s="79">
        <f t="shared" si="8"/>
        <v>0</v>
      </c>
    </row>
    <row r="225" spans="1:15" x14ac:dyDescent="0.25">
      <c r="A225" s="7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106">
        <f t="shared" si="7"/>
        <v>0</v>
      </c>
      <c r="O225" s="79">
        <f t="shared" si="8"/>
        <v>0</v>
      </c>
    </row>
    <row r="226" spans="1:15" x14ac:dyDescent="0.25">
      <c r="A226" s="76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106">
        <f t="shared" si="7"/>
        <v>0</v>
      </c>
      <c r="O226" s="79">
        <f t="shared" si="8"/>
        <v>0</v>
      </c>
    </row>
    <row r="227" spans="1:15" x14ac:dyDescent="0.25">
      <c r="A227" s="76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106">
        <f t="shared" si="7"/>
        <v>0</v>
      </c>
      <c r="O227" s="79">
        <f t="shared" si="8"/>
        <v>0</v>
      </c>
    </row>
    <row r="228" spans="1:15" x14ac:dyDescent="0.25">
      <c r="A228" s="76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106">
        <f t="shared" si="7"/>
        <v>0</v>
      </c>
      <c r="O228" s="79">
        <f t="shared" si="8"/>
        <v>0</v>
      </c>
    </row>
    <row r="229" spans="1:15" x14ac:dyDescent="0.25">
      <c r="A229" s="76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106">
        <f t="shared" si="7"/>
        <v>0</v>
      </c>
      <c r="O229" s="79">
        <f t="shared" si="8"/>
        <v>0</v>
      </c>
    </row>
    <row r="230" spans="1:15" x14ac:dyDescent="0.25">
      <c r="A230" s="76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106">
        <f t="shared" si="7"/>
        <v>0</v>
      </c>
      <c r="O230" s="79">
        <f t="shared" si="8"/>
        <v>0</v>
      </c>
    </row>
    <row r="231" spans="1:15" x14ac:dyDescent="0.25">
      <c r="A231" s="76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106">
        <f t="shared" si="7"/>
        <v>0</v>
      </c>
      <c r="O231" s="79">
        <f t="shared" si="8"/>
        <v>0</v>
      </c>
    </row>
    <row r="232" spans="1:15" x14ac:dyDescent="0.25">
      <c r="A232" s="76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106">
        <f t="shared" si="7"/>
        <v>0</v>
      </c>
      <c r="O232" s="79">
        <f t="shared" si="8"/>
        <v>0</v>
      </c>
    </row>
    <row r="233" spans="1:15" x14ac:dyDescent="0.25">
      <c r="A233" s="76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106">
        <f t="shared" si="7"/>
        <v>0</v>
      </c>
      <c r="O233" s="79">
        <f t="shared" si="8"/>
        <v>0</v>
      </c>
    </row>
    <row r="234" spans="1:15" x14ac:dyDescent="0.25">
      <c r="A234" s="76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106">
        <f t="shared" si="7"/>
        <v>0</v>
      </c>
      <c r="O234" s="79">
        <f t="shared" si="8"/>
        <v>0</v>
      </c>
    </row>
    <row r="235" spans="1:15" x14ac:dyDescent="0.25">
      <c r="A235" s="76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106">
        <f t="shared" si="7"/>
        <v>0</v>
      </c>
      <c r="O235" s="79">
        <f t="shared" si="8"/>
        <v>0</v>
      </c>
    </row>
    <row r="236" spans="1:15" x14ac:dyDescent="0.25">
      <c r="A236" s="76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106">
        <f t="shared" si="7"/>
        <v>0</v>
      </c>
      <c r="O236" s="79">
        <f t="shared" si="8"/>
        <v>0</v>
      </c>
    </row>
    <row r="237" spans="1:15" x14ac:dyDescent="0.25">
      <c r="A237" s="76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106">
        <f t="shared" si="7"/>
        <v>0</v>
      </c>
      <c r="O237" s="79">
        <f t="shared" si="8"/>
        <v>0</v>
      </c>
    </row>
    <row r="238" spans="1:15" x14ac:dyDescent="0.25">
      <c r="A238" s="76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106">
        <f t="shared" si="7"/>
        <v>0</v>
      </c>
      <c r="O238" s="79">
        <f t="shared" si="8"/>
        <v>0</v>
      </c>
    </row>
    <row r="239" spans="1:15" x14ac:dyDescent="0.25">
      <c r="A239" s="7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106">
        <f t="shared" si="7"/>
        <v>0</v>
      </c>
      <c r="O239" s="79">
        <f t="shared" si="8"/>
        <v>0</v>
      </c>
    </row>
    <row r="240" spans="1:15" x14ac:dyDescent="0.25">
      <c r="A240" s="76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106">
        <f t="shared" si="7"/>
        <v>0</v>
      </c>
      <c r="O240" s="79">
        <f t="shared" si="8"/>
        <v>0</v>
      </c>
    </row>
    <row r="241" spans="1:15" x14ac:dyDescent="0.25">
      <c r="A241" s="76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106">
        <f t="shared" si="7"/>
        <v>0</v>
      </c>
      <c r="O241" s="79">
        <f t="shared" si="8"/>
        <v>0</v>
      </c>
    </row>
    <row r="242" spans="1:15" x14ac:dyDescent="0.25">
      <c r="A242" s="76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106">
        <f t="shared" si="7"/>
        <v>0</v>
      </c>
      <c r="O242" s="79">
        <f t="shared" si="8"/>
        <v>0</v>
      </c>
    </row>
    <row r="243" spans="1:15" x14ac:dyDescent="0.25">
      <c r="A243" s="76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106">
        <f t="shared" si="7"/>
        <v>0</v>
      </c>
      <c r="O243" s="79">
        <f t="shared" si="8"/>
        <v>0</v>
      </c>
    </row>
    <row r="244" spans="1:15" x14ac:dyDescent="0.25">
      <c r="A244" s="76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106">
        <f t="shared" si="7"/>
        <v>0</v>
      </c>
      <c r="O244" s="79">
        <f t="shared" si="8"/>
        <v>0</v>
      </c>
    </row>
    <row r="245" spans="1:15" x14ac:dyDescent="0.25">
      <c r="A245" s="76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106">
        <f t="shared" si="7"/>
        <v>0</v>
      </c>
      <c r="O245" s="79">
        <f t="shared" si="8"/>
        <v>0</v>
      </c>
    </row>
    <row r="246" spans="1:15" x14ac:dyDescent="0.25">
      <c r="A246" s="7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106">
        <f t="shared" si="7"/>
        <v>0</v>
      </c>
      <c r="O246" s="79">
        <f t="shared" si="8"/>
        <v>0</v>
      </c>
    </row>
    <row r="247" spans="1:15" x14ac:dyDescent="0.25">
      <c r="A247" s="76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106">
        <f t="shared" si="7"/>
        <v>0</v>
      </c>
      <c r="O247" s="79">
        <f t="shared" si="8"/>
        <v>0</v>
      </c>
    </row>
    <row r="248" spans="1:15" x14ac:dyDescent="0.25">
      <c r="A248" s="76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106">
        <f t="shared" si="7"/>
        <v>0</v>
      </c>
      <c r="O248" s="79">
        <f t="shared" si="8"/>
        <v>0</v>
      </c>
    </row>
    <row r="249" spans="1:15" x14ac:dyDescent="0.25">
      <c r="A249" s="76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106">
        <f t="shared" si="7"/>
        <v>0</v>
      </c>
      <c r="O249" s="79">
        <f t="shared" si="8"/>
        <v>0</v>
      </c>
    </row>
    <row r="250" spans="1:15" x14ac:dyDescent="0.25">
      <c r="A250" s="76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106">
        <f t="shared" si="7"/>
        <v>0</v>
      </c>
      <c r="O250" s="79">
        <f t="shared" si="8"/>
        <v>0</v>
      </c>
    </row>
    <row r="251" spans="1:15" x14ac:dyDescent="0.25">
      <c r="A251" s="76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106">
        <f t="shared" si="7"/>
        <v>0</v>
      </c>
      <c r="O251" s="79">
        <f t="shared" si="8"/>
        <v>0</v>
      </c>
    </row>
    <row r="252" spans="1:15" x14ac:dyDescent="0.25">
      <c r="A252" s="76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106">
        <f t="shared" si="7"/>
        <v>0</v>
      </c>
      <c r="O252" s="79">
        <f t="shared" si="8"/>
        <v>0</v>
      </c>
    </row>
    <row r="253" spans="1:15" x14ac:dyDescent="0.25">
      <c r="A253" s="76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106">
        <f t="shared" si="7"/>
        <v>0</v>
      </c>
      <c r="O253" s="79">
        <f t="shared" si="8"/>
        <v>0</v>
      </c>
    </row>
    <row r="254" spans="1:15" x14ac:dyDescent="0.25">
      <c r="A254" s="76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106">
        <f t="shared" si="7"/>
        <v>0</v>
      </c>
      <c r="O254" s="79">
        <f t="shared" si="8"/>
        <v>0</v>
      </c>
    </row>
    <row r="255" spans="1:15" x14ac:dyDescent="0.25">
      <c r="A255" s="76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106">
        <f t="shared" si="7"/>
        <v>0</v>
      </c>
      <c r="O255" s="79">
        <f t="shared" si="8"/>
        <v>0</v>
      </c>
    </row>
    <row r="256" spans="1:15" x14ac:dyDescent="0.25">
      <c r="A256" s="76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106">
        <f t="shared" si="7"/>
        <v>0</v>
      </c>
      <c r="O256" s="79">
        <f t="shared" si="8"/>
        <v>0</v>
      </c>
    </row>
    <row r="257" spans="1:15" x14ac:dyDescent="0.25">
      <c r="A257" s="76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106">
        <f t="shared" si="7"/>
        <v>0</v>
      </c>
      <c r="O257" s="79">
        <f t="shared" si="8"/>
        <v>0</v>
      </c>
    </row>
    <row r="258" spans="1:15" x14ac:dyDescent="0.25">
      <c r="A258" s="76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106">
        <f t="shared" si="7"/>
        <v>0</v>
      </c>
      <c r="O258" s="79">
        <f t="shared" si="8"/>
        <v>0</v>
      </c>
    </row>
    <row r="259" spans="1:15" x14ac:dyDescent="0.25">
      <c r="A259" s="76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106">
        <f t="shared" ref="N259:N322" si="9">IF(M259&lt;&gt;"",L259/M259,0)</f>
        <v>0</v>
      </c>
      <c r="O259" s="79">
        <f t="shared" ref="O259:O322" si="10">K259*N259*12</f>
        <v>0</v>
      </c>
    </row>
    <row r="260" spans="1:15" x14ac:dyDescent="0.25">
      <c r="A260" s="76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106">
        <f t="shared" si="9"/>
        <v>0</v>
      </c>
      <c r="O260" s="79">
        <f t="shared" si="10"/>
        <v>0</v>
      </c>
    </row>
    <row r="261" spans="1:15" x14ac:dyDescent="0.25">
      <c r="A261" s="76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106">
        <f t="shared" si="9"/>
        <v>0</v>
      </c>
      <c r="O261" s="79">
        <f t="shared" si="10"/>
        <v>0</v>
      </c>
    </row>
    <row r="262" spans="1:15" x14ac:dyDescent="0.25">
      <c r="A262" s="76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106">
        <f t="shared" si="9"/>
        <v>0</v>
      </c>
      <c r="O262" s="79">
        <f t="shared" si="10"/>
        <v>0</v>
      </c>
    </row>
    <row r="263" spans="1:15" x14ac:dyDescent="0.25">
      <c r="A263" s="76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106">
        <f t="shared" si="9"/>
        <v>0</v>
      </c>
      <c r="O263" s="79">
        <f t="shared" si="10"/>
        <v>0</v>
      </c>
    </row>
    <row r="264" spans="1:15" x14ac:dyDescent="0.25">
      <c r="A264" s="76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106">
        <f t="shared" si="9"/>
        <v>0</v>
      </c>
      <c r="O264" s="79">
        <f t="shared" si="10"/>
        <v>0</v>
      </c>
    </row>
    <row r="265" spans="1:15" x14ac:dyDescent="0.25">
      <c r="A265" s="76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106">
        <f t="shared" si="9"/>
        <v>0</v>
      </c>
      <c r="O265" s="79">
        <f t="shared" si="10"/>
        <v>0</v>
      </c>
    </row>
    <row r="266" spans="1:15" x14ac:dyDescent="0.25">
      <c r="A266" s="76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106">
        <f t="shared" si="9"/>
        <v>0</v>
      </c>
      <c r="O266" s="79">
        <f t="shared" si="10"/>
        <v>0</v>
      </c>
    </row>
    <row r="267" spans="1:15" x14ac:dyDescent="0.25">
      <c r="A267" s="76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106">
        <f t="shared" si="9"/>
        <v>0</v>
      </c>
      <c r="O267" s="79">
        <f t="shared" si="10"/>
        <v>0</v>
      </c>
    </row>
    <row r="268" spans="1:15" x14ac:dyDescent="0.25">
      <c r="A268" s="7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106">
        <f t="shared" si="9"/>
        <v>0</v>
      </c>
      <c r="O268" s="79">
        <f t="shared" si="10"/>
        <v>0</v>
      </c>
    </row>
    <row r="269" spans="1:15" x14ac:dyDescent="0.25">
      <c r="A269" s="76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106">
        <f t="shared" si="9"/>
        <v>0</v>
      </c>
      <c r="O269" s="79">
        <f t="shared" si="10"/>
        <v>0</v>
      </c>
    </row>
    <row r="270" spans="1:15" x14ac:dyDescent="0.25">
      <c r="A270" s="76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106">
        <f t="shared" si="9"/>
        <v>0</v>
      </c>
      <c r="O270" s="79">
        <f t="shared" si="10"/>
        <v>0</v>
      </c>
    </row>
    <row r="271" spans="1:15" x14ac:dyDescent="0.25">
      <c r="A271" s="76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106">
        <f t="shared" si="9"/>
        <v>0</v>
      </c>
      <c r="O271" s="79">
        <f t="shared" si="10"/>
        <v>0</v>
      </c>
    </row>
    <row r="272" spans="1:15" x14ac:dyDescent="0.25">
      <c r="A272" s="76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106">
        <f t="shared" si="9"/>
        <v>0</v>
      </c>
      <c r="O272" s="79">
        <f t="shared" si="10"/>
        <v>0</v>
      </c>
    </row>
    <row r="273" spans="1:15" x14ac:dyDescent="0.25">
      <c r="A273" s="76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106">
        <f t="shared" si="9"/>
        <v>0</v>
      </c>
      <c r="O273" s="79">
        <f t="shared" si="10"/>
        <v>0</v>
      </c>
    </row>
    <row r="274" spans="1:15" x14ac:dyDescent="0.25">
      <c r="A274" s="76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106">
        <f t="shared" si="9"/>
        <v>0</v>
      </c>
      <c r="O274" s="79">
        <f t="shared" si="10"/>
        <v>0</v>
      </c>
    </row>
    <row r="275" spans="1:15" x14ac:dyDescent="0.25">
      <c r="A275" s="76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106">
        <f t="shared" si="9"/>
        <v>0</v>
      </c>
      <c r="O275" s="79">
        <f t="shared" si="10"/>
        <v>0</v>
      </c>
    </row>
    <row r="276" spans="1:15" x14ac:dyDescent="0.25">
      <c r="A276" s="7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106">
        <f t="shared" si="9"/>
        <v>0</v>
      </c>
      <c r="O276" s="79">
        <f t="shared" si="10"/>
        <v>0</v>
      </c>
    </row>
    <row r="277" spans="1:15" x14ac:dyDescent="0.25">
      <c r="A277" s="76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106">
        <f t="shared" si="9"/>
        <v>0</v>
      </c>
      <c r="O277" s="79">
        <f t="shared" si="10"/>
        <v>0</v>
      </c>
    </row>
    <row r="278" spans="1:15" x14ac:dyDescent="0.25">
      <c r="A278" s="76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106">
        <f t="shared" si="9"/>
        <v>0</v>
      </c>
      <c r="O278" s="79">
        <f t="shared" si="10"/>
        <v>0</v>
      </c>
    </row>
    <row r="279" spans="1:15" x14ac:dyDescent="0.25">
      <c r="A279" s="76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106">
        <f t="shared" si="9"/>
        <v>0</v>
      </c>
      <c r="O279" s="79">
        <f t="shared" si="10"/>
        <v>0</v>
      </c>
    </row>
    <row r="280" spans="1:15" x14ac:dyDescent="0.25">
      <c r="A280" s="7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106">
        <f t="shared" si="9"/>
        <v>0</v>
      </c>
      <c r="O280" s="79">
        <f t="shared" si="10"/>
        <v>0</v>
      </c>
    </row>
    <row r="281" spans="1:15" x14ac:dyDescent="0.25">
      <c r="A281" s="76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106">
        <f t="shared" si="9"/>
        <v>0</v>
      </c>
      <c r="O281" s="79">
        <f t="shared" si="10"/>
        <v>0</v>
      </c>
    </row>
    <row r="282" spans="1:15" x14ac:dyDescent="0.25">
      <c r="A282" s="76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106">
        <f t="shared" si="9"/>
        <v>0</v>
      </c>
      <c r="O282" s="79">
        <f t="shared" si="10"/>
        <v>0</v>
      </c>
    </row>
    <row r="283" spans="1:15" x14ac:dyDescent="0.25">
      <c r="A283" s="76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106">
        <f t="shared" si="9"/>
        <v>0</v>
      </c>
      <c r="O283" s="79">
        <f t="shared" si="10"/>
        <v>0</v>
      </c>
    </row>
    <row r="284" spans="1:15" x14ac:dyDescent="0.25">
      <c r="A284" s="76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106">
        <f t="shared" si="9"/>
        <v>0</v>
      </c>
      <c r="O284" s="79">
        <f t="shared" si="10"/>
        <v>0</v>
      </c>
    </row>
    <row r="285" spans="1:15" x14ac:dyDescent="0.25">
      <c r="A285" s="76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106">
        <f t="shared" si="9"/>
        <v>0</v>
      </c>
      <c r="O285" s="79">
        <f t="shared" si="10"/>
        <v>0</v>
      </c>
    </row>
    <row r="286" spans="1:15" x14ac:dyDescent="0.25">
      <c r="A286" s="76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106">
        <f t="shared" si="9"/>
        <v>0</v>
      </c>
      <c r="O286" s="79">
        <f t="shared" si="10"/>
        <v>0</v>
      </c>
    </row>
    <row r="287" spans="1:15" x14ac:dyDescent="0.25">
      <c r="A287" s="76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106">
        <f t="shared" si="9"/>
        <v>0</v>
      </c>
      <c r="O287" s="79">
        <f t="shared" si="10"/>
        <v>0</v>
      </c>
    </row>
    <row r="288" spans="1:15" x14ac:dyDescent="0.25">
      <c r="A288" s="76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106">
        <f t="shared" si="9"/>
        <v>0</v>
      </c>
      <c r="O288" s="79">
        <f t="shared" si="10"/>
        <v>0</v>
      </c>
    </row>
    <row r="289" spans="1:15" x14ac:dyDescent="0.25">
      <c r="A289" s="76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106">
        <f t="shared" si="9"/>
        <v>0</v>
      </c>
      <c r="O289" s="79">
        <f t="shared" si="10"/>
        <v>0</v>
      </c>
    </row>
    <row r="290" spans="1:15" x14ac:dyDescent="0.25">
      <c r="A290" s="7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106">
        <f t="shared" si="9"/>
        <v>0</v>
      </c>
      <c r="O290" s="79">
        <f t="shared" si="10"/>
        <v>0</v>
      </c>
    </row>
    <row r="291" spans="1:15" x14ac:dyDescent="0.25">
      <c r="A291" s="76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106">
        <f t="shared" si="9"/>
        <v>0</v>
      </c>
      <c r="O291" s="79">
        <f t="shared" si="10"/>
        <v>0</v>
      </c>
    </row>
    <row r="292" spans="1:15" x14ac:dyDescent="0.25">
      <c r="A292" s="76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106">
        <f t="shared" si="9"/>
        <v>0</v>
      </c>
      <c r="O292" s="79">
        <f t="shared" si="10"/>
        <v>0</v>
      </c>
    </row>
    <row r="293" spans="1:15" x14ac:dyDescent="0.25">
      <c r="A293" s="76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106">
        <f t="shared" si="9"/>
        <v>0</v>
      </c>
      <c r="O293" s="79">
        <f t="shared" si="10"/>
        <v>0</v>
      </c>
    </row>
    <row r="294" spans="1:15" x14ac:dyDescent="0.25">
      <c r="A294" s="76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106">
        <f t="shared" si="9"/>
        <v>0</v>
      </c>
      <c r="O294" s="79">
        <f t="shared" si="10"/>
        <v>0</v>
      </c>
    </row>
    <row r="295" spans="1:15" x14ac:dyDescent="0.25">
      <c r="A295" s="76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106">
        <f t="shared" si="9"/>
        <v>0</v>
      </c>
      <c r="O295" s="79">
        <f t="shared" si="10"/>
        <v>0</v>
      </c>
    </row>
    <row r="296" spans="1:15" x14ac:dyDescent="0.25">
      <c r="A296" s="76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106">
        <f t="shared" si="9"/>
        <v>0</v>
      </c>
      <c r="O296" s="79">
        <f t="shared" si="10"/>
        <v>0</v>
      </c>
    </row>
    <row r="297" spans="1:15" x14ac:dyDescent="0.25">
      <c r="A297" s="7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106">
        <f t="shared" si="9"/>
        <v>0</v>
      </c>
      <c r="O297" s="79">
        <f t="shared" si="10"/>
        <v>0</v>
      </c>
    </row>
    <row r="298" spans="1:15" x14ac:dyDescent="0.25">
      <c r="A298" s="76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106">
        <f t="shared" si="9"/>
        <v>0</v>
      </c>
      <c r="O298" s="79">
        <f t="shared" si="10"/>
        <v>0</v>
      </c>
    </row>
    <row r="299" spans="1:15" x14ac:dyDescent="0.25">
      <c r="A299" s="76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106">
        <f t="shared" si="9"/>
        <v>0</v>
      </c>
      <c r="O299" s="79">
        <f t="shared" si="10"/>
        <v>0</v>
      </c>
    </row>
    <row r="300" spans="1:15" x14ac:dyDescent="0.25">
      <c r="A300" s="76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106">
        <f t="shared" si="9"/>
        <v>0</v>
      </c>
      <c r="O300" s="79">
        <f t="shared" si="10"/>
        <v>0</v>
      </c>
    </row>
    <row r="301" spans="1:15" x14ac:dyDescent="0.25">
      <c r="A301" s="76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106">
        <f t="shared" si="9"/>
        <v>0</v>
      </c>
      <c r="O301" s="79">
        <f t="shared" si="10"/>
        <v>0</v>
      </c>
    </row>
    <row r="302" spans="1:15" x14ac:dyDescent="0.25">
      <c r="A302" s="76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106">
        <f t="shared" si="9"/>
        <v>0</v>
      </c>
      <c r="O302" s="79">
        <f t="shared" si="10"/>
        <v>0</v>
      </c>
    </row>
    <row r="303" spans="1:15" x14ac:dyDescent="0.25">
      <c r="A303" s="76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106">
        <f t="shared" si="9"/>
        <v>0</v>
      </c>
      <c r="O303" s="79">
        <f t="shared" si="10"/>
        <v>0</v>
      </c>
    </row>
    <row r="304" spans="1:15" x14ac:dyDescent="0.25">
      <c r="A304" s="76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106">
        <f t="shared" si="9"/>
        <v>0</v>
      </c>
      <c r="O304" s="79">
        <f t="shared" si="10"/>
        <v>0</v>
      </c>
    </row>
    <row r="305" spans="1:15" x14ac:dyDescent="0.25">
      <c r="A305" s="76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106">
        <f t="shared" si="9"/>
        <v>0</v>
      </c>
      <c r="O305" s="79">
        <f t="shared" si="10"/>
        <v>0</v>
      </c>
    </row>
    <row r="306" spans="1:15" x14ac:dyDescent="0.25">
      <c r="A306" s="76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106">
        <f t="shared" si="9"/>
        <v>0</v>
      </c>
      <c r="O306" s="79">
        <f t="shared" si="10"/>
        <v>0</v>
      </c>
    </row>
    <row r="307" spans="1:15" x14ac:dyDescent="0.25">
      <c r="A307" s="76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106">
        <f t="shared" si="9"/>
        <v>0</v>
      </c>
      <c r="O307" s="79">
        <f t="shared" si="10"/>
        <v>0</v>
      </c>
    </row>
    <row r="308" spans="1:15" x14ac:dyDescent="0.25">
      <c r="A308" s="76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106">
        <f t="shared" si="9"/>
        <v>0</v>
      </c>
      <c r="O308" s="79">
        <f t="shared" si="10"/>
        <v>0</v>
      </c>
    </row>
    <row r="309" spans="1:15" x14ac:dyDescent="0.25">
      <c r="A309" s="76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106">
        <f t="shared" si="9"/>
        <v>0</v>
      </c>
      <c r="O309" s="79">
        <f t="shared" si="10"/>
        <v>0</v>
      </c>
    </row>
    <row r="310" spans="1:15" x14ac:dyDescent="0.25">
      <c r="A310" s="76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106">
        <f t="shared" si="9"/>
        <v>0</v>
      </c>
      <c r="O310" s="79">
        <f t="shared" si="10"/>
        <v>0</v>
      </c>
    </row>
    <row r="311" spans="1:15" x14ac:dyDescent="0.25">
      <c r="A311" s="76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106">
        <f t="shared" si="9"/>
        <v>0</v>
      </c>
      <c r="O311" s="79">
        <f t="shared" si="10"/>
        <v>0</v>
      </c>
    </row>
    <row r="312" spans="1:15" x14ac:dyDescent="0.25">
      <c r="A312" s="76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106">
        <f t="shared" si="9"/>
        <v>0</v>
      </c>
      <c r="O312" s="79">
        <f t="shared" si="10"/>
        <v>0</v>
      </c>
    </row>
    <row r="313" spans="1:15" x14ac:dyDescent="0.25">
      <c r="A313" s="76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106">
        <f t="shared" si="9"/>
        <v>0</v>
      </c>
      <c r="O313" s="79">
        <f t="shared" si="10"/>
        <v>0</v>
      </c>
    </row>
    <row r="314" spans="1:15" x14ac:dyDescent="0.25">
      <c r="A314" s="76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106">
        <f t="shared" si="9"/>
        <v>0</v>
      </c>
      <c r="O314" s="79">
        <f t="shared" si="10"/>
        <v>0</v>
      </c>
    </row>
    <row r="315" spans="1:15" x14ac:dyDescent="0.25">
      <c r="A315" s="76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106">
        <f t="shared" si="9"/>
        <v>0</v>
      </c>
      <c r="O315" s="79">
        <f t="shared" si="10"/>
        <v>0</v>
      </c>
    </row>
    <row r="316" spans="1:15" x14ac:dyDescent="0.25">
      <c r="A316" s="76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106">
        <f t="shared" si="9"/>
        <v>0</v>
      </c>
      <c r="O316" s="79">
        <f t="shared" si="10"/>
        <v>0</v>
      </c>
    </row>
    <row r="317" spans="1:15" x14ac:dyDescent="0.25">
      <c r="A317" s="76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106">
        <f t="shared" si="9"/>
        <v>0</v>
      </c>
      <c r="O317" s="79">
        <f t="shared" si="10"/>
        <v>0</v>
      </c>
    </row>
    <row r="318" spans="1:15" x14ac:dyDescent="0.25">
      <c r="A318" s="76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106">
        <f t="shared" si="9"/>
        <v>0</v>
      </c>
      <c r="O318" s="79">
        <f t="shared" si="10"/>
        <v>0</v>
      </c>
    </row>
    <row r="319" spans="1:15" x14ac:dyDescent="0.25">
      <c r="A319" s="76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106">
        <f t="shared" si="9"/>
        <v>0</v>
      </c>
      <c r="O319" s="79">
        <f t="shared" si="10"/>
        <v>0</v>
      </c>
    </row>
    <row r="320" spans="1:15" x14ac:dyDescent="0.25">
      <c r="A320" s="76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106">
        <f t="shared" si="9"/>
        <v>0</v>
      </c>
      <c r="O320" s="79">
        <f t="shared" si="10"/>
        <v>0</v>
      </c>
    </row>
    <row r="321" spans="1:15" x14ac:dyDescent="0.25">
      <c r="A321" s="76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106">
        <f t="shared" si="9"/>
        <v>0</v>
      </c>
      <c r="O321" s="79">
        <f t="shared" si="10"/>
        <v>0</v>
      </c>
    </row>
    <row r="322" spans="1:15" x14ac:dyDescent="0.25">
      <c r="A322" s="76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106">
        <f t="shared" si="9"/>
        <v>0</v>
      </c>
      <c r="O322" s="79">
        <f t="shared" si="10"/>
        <v>0</v>
      </c>
    </row>
    <row r="323" spans="1:15" x14ac:dyDescent="0.25">
      <c r="A323" s="76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106">
        <f t="shared" ref="N323:N386" si="11">IF(M323&lt;&gt;"",L323/M323,0)</f>
        <v>0</v>
      </c>
      <c r="O323" s="79">
        <f t="shared" ref="O323:O386" si="12">K323*N323*12</f>
        <v>0</v>
      </c>
    </row>
    <row r="324" spans="1:15" x14ac:dyDescent="0.25">
      <c r="A324" s="76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106">
        <f t="shared" si="11"/>
        <v>0</v>
      </c>
      <c r="O324" s="79">
        <f t="shared" si="12"/>
        <v>0</v>
      </c>
    </row>
    <row r="325" spans="1:15" x14ac:dyDescent="0.25">
      <c r="A325" s="76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106">
        <f t="shared" si="11"/>
        <v>0</v>
      </c>
      <c r="O325" s="79">
        <f t="shared" si="12"/>
        <v>0</v>
      </c>
    </row>
    <row r="326" spans="1:15" x14ac:dyDescent="0.25">
      <c r="A326" s="76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106">
        <f t="shared" si="11"/>
        <v>0</v>
      </c>
      <c r="O326" s="79">
        <f t="shared" si="12"/>
        <v>0</v>
      </c>
    </row>
    <row r="327" spans="1:15" x14ac:dyDescent="0.25">
      <c r="A327" s="76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106">
        <f t="shared" si="11"/>
        <v>0</v>
      </c>
      <c r="O327" s="79">
        <f t="shared" si="12"/>
        <v>0</v>
      </c>
    </row>
    <row r="328" spans="1:15" x14ac:dyDescent="0.25">
      <c r="A328" s="76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106">
        <f t="shared" si="11"/>
        <v>0</v>
      </c>
      <c r="O328" s="79">
        <f t="shared" si="12"/>
        <v>0</v>
      </c>
    </row>
    <row r="329" spans="1:15" x14ac:dyDescent="0.25">
      <c r="A329" s="76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106">
        <f t="shared" si="11"/>
        <v>0</v>
      </c>
      <c r="O329" s="79">
        <f t="shared" si="12"/>
        <v>0</v>
      </c>
    </row>
    <row r="330" spans="1:15" x14ac:dyDescent="0.25">
      <c r="A330" s="76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106">
        <f t="shared" si="11"/>
        <v>0</v>
      </c>
      <c r="O330" s="79">
        <f t="shared" si="12"/>
        <v>0</v>
      </c>
    </row>
    <row r="331" spans="1:15" x14ac:dyDescent="0.25">
      <c r="A331" s="76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106">
        <f t="shared" si="11"/>
        <v>0</v>
      </c>
      <c r="O331" s="79">
        <f t="shared" si="12"/>
        <v>0</v>
      </c>
    </row>
    <row r="332" spans="1:15" x14ac:dyDescent="0.25">
      <c r="A332" s="76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106">
        <f t="shared" si="11"/>
        <v>0</v>
      </c>
      <c r="O332" s="79">
        <f t="shared" si="12"/>
        <v>0</v>
      </c>
    </row>
    <row r="333" spans="1:15" x14ac:dyDescent="0.25">
      <c r="A333" s="76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106">
        <f t="shared" si="11"/>
        <v>0</v>
      </c>
      <c r="O333" s="79">
        <f t="shared" si="12"/>
        <v>0</v>
      </c>
    </row>
    <row r="334" spans="1:15" x14ac:dyDescent="0.25">
      <c r="A334" s="76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106">
        <f t="shared" si="11"/>
        <v>0</v>
      </c>
      <c r="O334" s="79">
        <f t="shared" si="12"/>
        <v>0</v>
      </c>
    </row>
    <row r="335" spans="1:15" x14ac:dyDescent="0.25">
      <c r="A335" s="76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106">
        <f t="shared" si="11"/>
        <v>0</v>
      </c>
      <c r="O335" s="79">
        <f t="shared" si="12"/>
        <v>0</v>
      </c>
    </row>
    <row r="336" spans="1:15" x14ac:dyDescent="0.25">
      <c r="A336" s="76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106">
        <f t="shared" si="11"/>
        <v>0</v>
      </c>
      <c r="O336" s="79">
        <f t="shared" si="12"/>
        <v>0</v>
      </c>
    </row>
    <row r="337" spans="1:15" x14ac:dyDescent="0.25">
      <c r="A337" s="76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106">
        <f t="shared" si="11"/>
        <v>0</v>
      </c>
      <c r="O337" s="79">
        <f t="shared" si="12"/>
        <v>0</v>
      </c>
    </row>
    <row r="338" spans="1:15" x14ac:dyDescent="0.25">
      <c r="A338" s="76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106">
        <f t="shared" si="11"/>
        <v>0</v>
      </c>
      <c r="O338" s="79">
        <f t="shared" si="12"/>
        <v>0</v>
      </c>
    </row>
    <row r="339" spans="1:15" x14ac:dyDescent="0.25">
      <c r="A339" s="76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106">
        <f t="shared" si="11"/>
        <v>0</v>
      </c>
      <c r="O339" s="79">
        <f t="shared" si="12"/>
        <v>0</v>
      </c>
    </row>
    <row r="340" spans="1:15" x14ac:dyDescent="0.25">
      <c r="A340" s="76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106">
        <f t="shared" si="11"/>
        <v>0</v>
      </c>
      <c r="O340" s="79">
        <f t="shared" si="12"/>
        <v>0</v>
      </c>
    </row>
    <row r="341" spans="1:15" x14ac:dyDescent="0.25">
      <c r="A341" s="76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106">
        <f t="shared" si="11"/>
        <v>0</v>
      </c>
      <c r="O341" s="79">
        <f t="shared" si="12"/>
        <v>0</v>
      </c>
    </row>
    <row r="342" spans="1:15" x14ac:dyDescent="0.25">
      <c r="A342" s="76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106">
        <f t="shared" si="11"/>
        <v>0</v>
      </c>
      <c r="O342" s="79">
        <f t="shared" si="12"/>
        <v>0</v>
      </c>
    </row>
    <row r="343" spans="1:15" x14ac:dyDescent="0.25">
      <c r="A343" s="76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106">
        <f t="shared" si="11"/>
        <v>0</v>
      </c>
      <c r="O343" s="79">
        <f t="shared" si="12"/>
        <v>0</v>
      </c>
    </row>
    <row r="344" spans="1:15" x14ac:dyDescent="0.25">
      <c r="A344" s="76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106">
        <f t="shared" si="11"/>
        <v>0</v>
      </c>
      <c r="O344" s="79">
        <f t="shared" si="12"/>
        <v>0</v>
      </c>
    </row>
    <row r="345" spans="1:15" x14ac:dyDescent="0.25">
      <c r="A345" s="76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106">
        <f t="shared" si="11"/>
        <v>0</v>
      </c>
      <c r="O345" s="79">
        <f t="shared" si="12"/>
        <v>0</v>
      </c>
    </row>
    <row r="346" spans="1:15" x14ac:dyDescent="0.25">
      <c r="A346" s="76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106">
        <f t="shared" si="11"/>
        <v>0</v>
      </c>
      <c r="O346" s="79">
        <f t="shared" si="12"/>
        <v>0</v>
      </c>
    </row>
    <row r="347" spans="1:15" x14ac:dyDescent="0.25">
      <c r="A347" s="76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106">
        <f t="shared" si="11"/>
        <v>0</v>
      </c>
      <c r="O347" s="79">
        <f t="shared" si="12"/>
        <v>0</v>
      </c>
    </row>
    <row r="348" spans="1:15" x14ac:dyDescent="0.25">
      <c r="A348" s="76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106">
        <f t="shared" si="11"/>
        <v>0</v>
      </c>
      <c r="O348" s="79">
        <f t="shared" si="12"/>
        <v>0</v>
      </c>
    </row>
    <row r="349" spans="1:15" x14ac:dyDescent="0.25">
      <c r="A349" s="76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106">
        <f t="shared" si="11"/>
        <v>0</v>
      </c>
      <c r="O349" s="79">
        <f t="shared" si="12"/>
        <v>0</v>
      </c>
    </row>
    <row r="350" spans="1:15" x14ac:dyDescent="0.25">
      <c r="A350" s="76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106">
        <f t="shared" si="11"/>
        <v>0</v>
      </c>
      <c r="O350" s="79">
        <f t="shared" si="12"/>
        <v>0</v>
      </c>
    </row>
    <row r="351" spans="1:15" x14ac:dyDescent="0.25">
      <c r="A351" s="76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106">
        <f t="shared" si="11"/>
        <v>0</v>
      </c>
      <c r="O351" s="79">
        <f t="shared" si="12"/>
        <v>0</v>
      </c>
    </row>
    <row r="352" spans="1:15" x14ac:dyDescent="0.25">
      <c r="A352" s="76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106">
        <f t="shared" si="11"/>
        <v>0</v>
      </c>
      <c r="O352" s="79">
        <f t="shared" si="12"/>
        <v>0</v>
      </c>
    </row>
    <row r="353" spans="1:15" x14ac:dyDescent="0.25">
      <c r="A353" s="76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106">
        <f t="shared" si="11"/>
        <v>0</v>
      </c>
      <c r="O353" s="79">
        <f t="shared" si="12"/>
        <v>0</v>
      </c>
    </row>
    <row r="354" spans="1:15" x14ac:dyDescent="0.25">
      <c r="A354" s="76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106">
        <f t="shared" si="11"/>
        <v>0</v>
      </c>
      <c r="O354" s="79">
        <f t="shared" si="12"/>
        <v>0</v>
      </c>
    </row>
    <row r="355" spans="1:15" x14ac:dyDescent="0.25">
      <c r="A355" s="76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106">
        <f t="shared" si="11"/>
        <v>0</v>
      </c>
      <c r="O355" s="79">
        <f t="shared" si="12"/>
        <v>0</v>
      </c>
    </row>
    <row r="356" spans="1:15" x14ac:dyDescent="0.25">
      <c r="A356" s="76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106">
        <f t="shared" si="11"/>
        <v>0</v>
      </c>
      <c r="O356" s="79">
        <f t="shared" si="12"/>
        <v>0</v>
      </c>
    </row>
    <row r="357" spans="1:15" x14ac:dyDescent="0.25">
      <c r="A357" s="76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106">
        <f t="shared" si="11"/>
        <v>0</v>
      </c>
      <c r="O357" s="79">
        <f t="shared" si="12"/>
        <v>0</v>
      </c>
    </row>
    <row r="358" spans="1:15" x14ac:dyDescent="0.25">
      <c r="A358" s="76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106">
        <f t="shared" si="11"/>
        <v>0</v>
      </c>
      <c r="O358" s="79">
        <f t="shared" si="12"/>
        <v>0</v>
      </c>
    </row>
    <row r="359" spans="1:15" x14ac:dyDescent="0.25">
      <c r="A359" s="76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106">
        <f t="shared" si="11"/>
        <v>0</v>
      </c>
      <c r="O359" s="79">
        <f t="shared" si="12"/>
        <v>0</v>
      </c>
    </row>
    <row r="360" spans="1:15" x14ac:dyDescent="0.25">
      <c r="A360" s="76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106">
        <f t="shared" si="11"/>
        <v>0</v>
      </c>
      <c r="O360" s="79">
        <f t="shared" si="12"/>
        <v>0</v>
      </c>
    </row>
    <row r="361" spans="1:15" x14ac:dyDescent="0.25">
      <c r="A361" s="76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106">
        <f t="shared" si="11"/>
        <v>0</v>
      </c>
      <c r="O361" s="79">
        <f t="shared" si="12"/>
        <v>0</v>
      </c>
    </row>
    <row r="362" spans="1:15" x14ac:dyDescent="0.25">
      <c r="A362" s="76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106">
        <f t="shared" si="11"/>
        <v>0</v>
      </c>
      <c r="O362" s="79">
        <f t="shared" si="12"/>
        <v>0</v>
      </c>
    </row>
    <row r="363" spans="1:15" x14ac:dyDescent="0.25">
      <c r="A363" s="76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106">
        <f t="shared" si="11"/>
        <v>0</v>
      </c>
      <c r="O363" s="79">
        <f t="shared" si="12"/>
        <v>0</v>
      </c>
    </row>
    <row r="364" spans="1:15" x14ac:dyDescent="0.25">
      <c r="A364" s="76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106">
        <f t="shared" si="11"/>
        <v>0</v>
      </c>
      <c r="O364" s="79">
        <f t="shared" si="12"/>
        <v>0</v>
      </c>
    </row>
    <row r="365" spans="1:15" x14ac:dyDescent="0.25">
      <c r="A365" s="76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106">
        <f t="shared" si="11"/>
        <v>0</v>
      </c>
      <c r="O365" s="79">
        <f t="shared" si="12"/>
        <v>0</v>
      </c>
    </row>
    <row r="366" spans="1:15" x14ac:dyDescent="0.25">
      <c r="A366" s="76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106">
        <f t="shared" si="11"/>
        <v>0</v>
      </c>
      <c r="O366" s="79">
        <f t="shared" si="12"/>
        <v>0</v>
      </c>
    </row>
    <row r="367" spans="1:15" x14ac:dyDescent="0.25">
      <c r="A367" s="76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106">
        <f t="shared" si="11"/>
        <v>0</v>
      </c>
      <c r="O367" s="79">
        <f t="shared" si="12"/>
        <v>0</v>
      </c>
    </row>
    <row r="368" spans="1:15" x14ac:dyDescent="0.25">
      <c r="A368" s="76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106">
        <f t="shared" si="11"/>
        <v>0</v>
      </c>
      <c r="O368" s="79">
        <f t="shared" si="12"/>
        <v>0</v>
      </c>
    </row>
    <row r="369" spans="1:15" x14ac:dyDescent="0.25">
      <c r="A369" s="76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106">
        <f t="shared" si="11"/>
        <v>0</v>
      </c>
      <c r="O369" s="79">
        <f t="shared" si="12"/>
        <v>0</v>
      </c>
    </row>
    <row r="370" spans="1:15" x14ac:dyDescent="0.25">
      <c r="A370" s="76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106">
        <f t="shared" si="11"/>
        <v>0</v>
      </c>
      <c r="O370" s="79">
        <f t="shared" si="12"/>
        <v>0</v>
      </c>
    </row>
    <row r="371" spans="1:15" x14ac:dyDescent="0.25">
      <c r="A371" s="76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106">
        <f t="shared" si="11"/>
        <v>0</v>
      </c>
      <c r="O371" s="79">
        <f t="shared" si="12"/>
        <v>0</v>
      </c>
    </row>
    <row r="372" spans="1:15" x14ac:dyDescent="0.25">
      <c r="A372" s="76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106">
        <f t="shared" si="11"/>
        <v>0</v>
      </c>
      <c r="O372" s="79">
        <f t="shared" si="12"/>
        <v>0</v>
      </c>
    </row>
    <row r="373" spans="1:15" x14ac:dyDescent="0.25">
      <c r="A373" s="76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106">
        <f t="shared" si="11"/>
        <v>0</v>
      </c>
      <c r="O373" s="79">
        <f t="shared" si="12"/>
        <v>0</v>
      </c>
    </row>
    <row r="374" spans="1:15" x14ac:dyDescent="0.25">
      <c r="A374" s="76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106">
        <f t="shared" si="11"/>
        <v>0</v>
      </c>
      <c r="O374" s="79">
        <f t="shared" si="12"/>
        <v>0</v>
      </c>
    </row>
    <row r="375" spans="1:15" x14ac:dyDescent="0.25">
      <c r="A375" s="76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106">
        <f t="shared" si="11"/>
        <v>0</v>
      </c>
      <c r="O375" s="79">
        <f t="shared" si="12"/>
        <v>0</v>
      </c>
    </row>
    <row r="376" spans="1:15" x14ac:dyDescent="0.25">
      <c r="A376" s="76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106">
        <f t="shared" si="11"/>
        <v>0</v>
      </c>
      <c r="O376" s="79">
        <f t="shared" si="12"/>
        <v>0</v>
      </c>
    </row>
    <row r="377" spans="1:15" x14ac:dyDescent="0.25">
      <c r="A377" s="76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106">
        <f t="shared" si="11"/>
        <v>0</v>
      </c>
      <c r="O377" s="79">
        <f t="shared" si="12"/>
        <v>0</v>
      </c>
    </row>
    <row r="378" spans="1:15" x14ac:dyDescent="0.25">
      <c r="A378" s="76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106">
        <f t="shared" si="11"/>
        <v>0</v>
      </c>
      <c r="O378" s="79">
        <f t="shared" si="12"/>
        <v>0</v>
      </c>
    </row>
    <row r="379" spans="1:15" x14ac:dyDescent="0.25">
      <c r="A379" s="76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106">
        <f t="shared" si="11"/>
        <v>0</v>
      </c>
      <c r="O379" s="79">
        <f t="shared" si="12"/>
        <v>0</v>
      </c>
    </row>
    <row r="380" spans="1:15" x14ac:dyDescent="0.25">
      <c r="A380" s="76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106">
        <f t="shared" si="11"/>
        <v>0</v>
      </c>
      <c r="O380" s="79">
        <f t="shared" si="12"/>
        <v>0</v>
      </c>
    </row>
    <row r="381" spans="1:15" x14ac:dyDescent="0.25">
      <c r="A381" s="76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106">
        <f t="shared" si="11"/>
        <v>0</v>
      </c>
      <c r="O381" s="79">
        <f t="shared" si="12"/>
        <v>0</v>
      </c>
    </row>
    <row r="382" spans="1:15" x14ac:dyDescent="0.25">
      <c r="A382" s="76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106">
        <f t="shared" si="11"/>
        <v>0</v>
      </c>
      <c r="O382" s="79">
        <f t="shared" si="12"/>
        <v>0</v>
      </c>
    </row>
    <row r="383" spans="1:15" x14ac:dyDescent="0.25">
      <c r="A383" s="76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106">
        <f t="shared" si="11"/>
        <v>0</v>
      </c>
      <c r="O383" s="79">
        <f t="shared" si="12"/>
        <v>0</v>
      </c>
    </row>
    <row r="384" spans="1:15" x14ac:dyDescent="0.25">
      <c r="A384" s="76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106">
        <f t="shared" si="11"/>
        <v>0</v>
      </c>
      <c r="O384" s="79">
        <f t="shared" si="12"/>
        <v>0</v>
      </c>
    </row>
    <row r="385" spans="1:15" x14ac:dyDescent="0.25">
      <c r="A385" s="76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106">
        <f t="shared" si="11"/>
        <v>0</v>
      </c>
      <c r="O385" s="79">
        <f t="shared" si="12"/>
        <v>0</v>
      </c>
    </row>
    <row r="386" spans="1:15" x14ac:dyDescent="0.25">
      <c r="A386" s="76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106">
        <f t="shared" si="11"/>
        <v>0</v>
      </c>
      <c r="O386" s="79">
        <f t="shared" si="12"/>
        <v>0</v>
      </c>
    </row>
    <row r="387" spans="1:15" x14ac:dyDescent="0.25">
      <c r="A387" s="76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106">
        <f t="shared" ref="N387:N450" si="13">IF(M387&lt;&gt;"",L387/M387,0)</f>
        <v>0</v>
      </c>
      <c r="O387" s="79">
        <f t="shared" ref="O387:O450" si="14">K387*N387*12</f>
        <v>0</v>
      </c>
    </row>
    <row r="388" spans="1:15" x14ac:dyDescent="0.25">
      <c r="A388" s="76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106">
        <f t="shared" si="13"/>
        <v>0</v>
      </c>
      <c r="O388" s="79">
        <f t="shared" si="14"/>
        <v>0</v>
      </c>
    </row>
    <row r="389" spans="1:15" x14ac:dyDescent="0.25">
      <c r="A389" s="76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106">
        <f t="shared" si="13"/>
        <v>0</v>
      </c>
      <c r="O389" s="79">
        <f t="shared" si="14"/>
        <v>0</v>
      </c>
    </row>
    <row r="390" spans="1:15" x14ac:dyDescent="0.25">
      <c r="A390" s="76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106">
        <f t="shared" si="13"/>
        <v>0</v>
      </c>
      <c r="O390" s="79">
        <f t="shared" si="14"/>
        <v>0</v>
      </c>
    </row>
    <row r="391" spans="1:15" x14ac:dyDescent="0.25">
      <c r="A391" s="76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106">
        <f t="shared" si="13"/>
        <v>0</v>
      </c>
      <c r="O391" s="79">
        <f t="shared" si="14"/>
        <v>0</v>
      </c>
    </row>
    <row r="392" spans="1:15" x14ac:dyDescent="0.25">
      <c r="A392" s="76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106">
        <f t="shared" si="13"/>
        <v>0</v>
      </c>
      <c r="O392" s="79">
        <f t="shared" si="14"/>
        <v>0</v>
      </c>
    </row>
    <row r="393" spans="1:15" x14ac:dyDescent="0.25">
      <c r="A393" s="76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106">
        <f t="shared" si="13"/>
        <v>0</v>
      </c>
      <c r="O393" s="79">
        <f t="shared" si="14"/>
        <v>0</v>
      </c>
    </row>
    <row r="394" spans="1:15" x14ac:dyDescent="0.25">
      <c r="A394" s="76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106">
        <f t="shared" si="13"/>
        <v>0</v>
      </c>
      <c r="O394" s="79">
        <f t="shared" si="14"/>
        <v>0</v>
      </c>
    </row>
    <row r="395" spans="1:15" x14ac:dyDescent="0.25">
      <c r="A395" s="76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106">
        <f t="shared" si="13"/>
        <v>0</v>
      </c>
      <c r="O395" s="79">
        <f t="shared" si="14"/>
        <v>0</v>
      </c>
    </row>
    <row r="396" spans="1:15" x14ac:dyDescent="0.25">
      <c r="A396" s="76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106">
        <f t="shared" si="13"/>
        <v>0</v>
      </c>
      <c r="O396" s="79">
        <f t="shared" si="14"/>
        <v>0</v>
      </c>
    </row>
    <row r="397" spans="1:15" x14ac:dyDescent="0.25">
      <c r="A397" s="76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106">
        <f t="shared" si="13"/>
        <v>0</v>
      </c>
      <c r="O397" s="79">
        <f t="shared" si="14"/>
        <v>0</v>
      </c>
    </row>
    <row r="398" spans="1:15" x14ac:dyDescent="0.25">
      <c r="A398" s="76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106">
        <f t="shared" si="13"/>
        <v>0</v>
      </c>
      <c r="O398" s="79">
        <f t="shared" si="14"/>
        <v>0</v>
      </c>
    </row>
    <row r="399" spans="1:15" x14ac:dyDescent="0.25">
      <c r="A399" s="76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106">
        <f t="shared" si="13"/>
        <v>0</v>
      </c>
      <c r="O399" s="79">
        <f t="shared" si="14"/>
        <v>0</v>
      </c>
    </row>
    <row r="400" spans="1:15" x14ac:dyDescent="0.25">
      <c r="A400" s="76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106">
        <f t="shared" si="13"/>
        <v>0</v>
      </c>
      <c r="O400" s="79">
        <f t="shared" si="14"/>
        <v>0</v>
      </c>
    </row>
    <row r="401" spans="1:15" x14ac:dyDescent="0.25">
      <c r="A401" s="76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106">
        <f t="shared" si="13"/>
        <v>0</v>
      </c>
      <c r="O401" s="79">
        <f t="shared" si="14"/>
        <v>0</v>
      </c>
    </row>
    <row r="402" spans="1:15" x14ac:dyDescent="0.25">
      <c r="A402" s="76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106">
        <f t="shared" si="13"/>
        <v>0</v>
      </c>
      <c r="O402" s="79">
        <f t="shared" si="14"/>
        <v>0</v>
      </c>
    </row>
    <row r="403" spans="1:15" x14ac:dyDescent="0.25">
      <c r="A403" s="76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106">
        <f t="shared" si="13"/>
        <v>0</v>
      </c>
      <c r="O403" s="79">
        <f t="shared" si="14"/>
        <v>0</v>
      </c>
    </row>
    <row r="404" spans="1:15" x14ac:dyDescent="0.25">
      <c r="A404" s="76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106">
        <f t="shared" si="13"/>
        <v>0</v>
      </c>
      <c r="O404" s="79">
        <f t="shared" si="14"/>
        <v>0</v>
      </c>
    </row>
    <row r="405" spans="1:15" x14ac:dyDescent="0.25">
      <c r="A405" s="76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106">
        <f t="shared" si="13"/>
        <v>0</v>
      </c>
      <c r="O405" s="79">
        <f t="shared" si="14"/>
        <v>0</v>
      </c>
    </row>
    <row r="406" spans="1:15" x14ac:dyDescent="0.25">
      <c r="A406" s="76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106">
        <f t="shared" si="13"/>
        <v>0</v>
      </c>
      <c r="O406" s="79">
        <f t="shared" si="14"/>
        <v>0</v>
      </c>
    </row>
    <row r="407" spans="1:15" x14ac:dyDescent="0.25">
      <c r="A407" s="76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106">
        <f t="shared" si="13"/>
        <v>0</v>
      </c>
      <c r="O407" s="79">
        <f t="shared" si="14"/>
        <v>0</v>
      </c>
    </row>
    <row r="408" spans="1:15" x14ac:dyDescent="0.25">
      <c r="A408" s="76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106">
        <f t="shared" si="13"/>
        <v>0</v>
      </c>
      <c r="O408" s="79">
        <f t="shared" si="14"/>
        <v>0</v>
      </c>
    </row>
    <row r="409" spans="1:15" x14ac:dyDescent="0.25">
      <c r="A409" s="76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106">
        <f t="shared" si="13"/>
        <v>0</v>
      </c>
      <c r="O409" s="79">
        <f t="shared" si="14"/>
        <v>0</v>
      </c>
    </row>
    <row r="410" spans="1:15" x14ac:dyDescent="0.25">
      <c r="A410" s="76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106">
        <f t="shared" si="13"/>
        <v>0</v>
      </c>
      <c r="O410" s="79">
        <f t="shared" si="14"/>
        <v>0</v>
      </c>
    </row>
    <row r="411" spans="1:15" x14ac:dyDescent="0.25">
      <c r="A411" s="76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106">
        <f t="shared" si="13"/>
        <v>0</v>
      </c>
      <c r="O411" s="79">
        <f t="shared" si="14"/>
        <v>0</v>
      </c>
    </row>
    <row r="412" spans="1:15" x14ac:dyDescent="0.25">
      <c r="A412" s="76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106">
        <f t="shared" si="13"/>
        <v>0</v>
      </c>
      <c r="O412" s="79">
        <f t="shared" si="14"/>
        <v>0</v>
      </c>
    </row>
    <row r="413" spans="1:15" x14ac:dyDescent="0.25">
      <c r="A413" s="76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106">
        <f t="shared" si="13"/>
        <v>0</v>
      </c>
      <c r="O413" s="79">
        <f t="shared" si="14"/>
        <v>0</v>
      </c>
    </row>
    <row r="414" spans="1:15" x14ac:dyDescent="0.25">
      <c r="A414" s="76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106">
        <f t="shared" si="13"/>
        <v>0</v>
      </c>
      <c r="O414" s="79">
        <f t="shared" si="14"/>
        <v>0</v>
      </c>
    </row>
    <row r="415" spans="1:15" x14ac:dyDescent="0.25">
      <c r="A415" s="76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106">
        <f t="shared" si="13"/>
        <v>0</v>
      </c>
      <c r="O415" s="79">
        <f t="shared" si="14"/>
        <v>0</v>
      </c>
    </row>
    <row r="416" spans="1:15" x14ac:dyDescent="0.25">
      <c r="A416" s="76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106">
        <f t="shared" si="13"/>
        <v>0</v>
      </c>
      <c r="O416" s="79">
        <f t="shared" si="14"/>
        <v>0</v>
      </c>
    </row>
    <row r="417" spans="1:15" x14ac:dyDescent="0.25">
      <c r="A417" s="76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106">
        <f t="shared" si="13"/>
        <v>0</v>
      </c>
      <c r="O417" s="79">
        <f t="shared" si="14"/>
        <v>0</v>
      </c>
    </row>
    <row r="418" spans="1:15" x14ac:dyDescent="0.25">
      <c r="A418" s="76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106">
        <f t="shared" si="13"/>
        <v>0</v>
      </c>
      <c r="O418" s="79">
        <f t="shared" si="14"/>
        <v>0</v>
      </c>
    </row>
    <row r="419" spans="1:15" x14ac:dyDescent="0.25">
      <c r="A419" s="76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106">
        <f t="shared" si="13"/>
        <v>0</v>
      </c>
      <c r="O419" s="79">
        <f t="shared" si="14"/>
        <v>0</v>
      </c>
    </row>
    <row r="420" spans="1:15" x14ac:dyDescent="0.25">
      <c r="A420" s="76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106">
        <f t="shared" si="13"/>
        <v>0</v>
      </c>
      <c r="O420" s="79">
        <f t="shared" si="14"/>
        <v>0</v>
      </c>
    </row>
    <row r="421" spans="1:15" x14ac:dyDescent="0.25">
      <c r="A421" s="76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106">
        <f t="shared" si="13"/>
        <v>0</v>
      </c>
      <c r="O421" s="79">
        <f t="shared" si="14"/>
        <v>0</v>
      </c>
    </row>
    <row r="422" spans="1:15" x14ac:dyDescent="0.25">
      <c r="A422" s="76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106">
        <f t="shared" si="13"/>
        <v>0</v>
      </c>
      <c r="O422" s="79">
        <f t="shared" si="14"/>
        <v>0</v>
      </c>
    </row>
    <row r="423" spans="1:15" x14ac:dyDescent="0.25">
      <c r="A423" s="76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106">
        <f t="shared" si="13"/>
        <v>0</v>
      </c>
      <c r="O423" s="79">
        <f t="shared" si="14"/>
        <v>0</v>
      </c>
    </row>
    <row r="424" spans="1:15" x14ac:dyDescent="0.25">
      <c r="A424" s="76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106">
        <f t="shared" si="13"/>
        <v>0</v>
      </c>
      <c r="O424" s="79">
        <f t="shared" si="14"/>
        <v>0</v>
      </c>
    </row>
    <row r="425" spans="1:15" x14ac:dyDescent="0.25">
      <c r="A425" s="76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106">
        <f t="shared" si="13"/>
        <v>0</v>
      </c>
      <c r="O425" s="79">
        <f t="shared" si="14"/>
        <v>0</v>
      </c>
    </row>
    <row r="426" spans="1:15" x14ac:dyDescent="0.25">
      <c r="A426" s="76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106">
        <f t="shared" si="13"/>
        <v>0</v>
      </c>
      <c r="O426" s="79">
        <f t="shared" si="14"/>
        <v>0</v>
      </c>
    </row>
    <row r="427" spans="1:15" x14ac:dyDescent="0.25">
      <c r="A427" s="76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106">
        <f t="shared" si="13"/>
        <v>0</v>
      </c>
      <c r="O427" s="79">
        <f t="shared" si="14"/>
        <v>0</v>
      </c>
    </row>
    <row r="428" spans="1:15" x14ac:dyDescent="0.25">
      <c r="A428" s="76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106">
        <f t="shared" si="13"/>
        <v>0</v>
      </c>
      <c r="O428" s="79">
        <f t="shared" si="14"/>
        <v>0</v>
      </c>
    </row>
    <row r="429" spans="1:15" x14ac:dyDescent="0.25">
      <c r="A429" s="76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106">
        <f t="shared" si="13"/>
        <v>0</v>
      </c>
      <c r="O429" s="79">
        <f t="shared" si="14"/>
        <v>0</v>
      </c>
    </row>
    <row r="430" spans="1:15" x14ac:dyDescent="0.25">
      <c r="A430" s="76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106">
        <f t="shared" si="13"/>
        <v>0</v>
      </c>
      <c r="O430" s="79">
        <f t="shared" si="14"/>
        <v>0</v>
      </c>
    </row>
    <row r="431" spans="1:15" x14ac:dyDescent="0.25">
      <c r="A431" s="76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106">
        <f t="shared" si="13"/>
        <v>0</v>
      </c>
      <c r="O431" s="79">
        <f t="shared" si="14"/>
        <v>0</v>
      </c>
    </row>
    <row r="432" spans="1:15" x14ac:dyDescent="0.25">
      <c r="A432" s="76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106">
        <f t="shared" si="13"/>
        <v>0</v>
      </c>
      <c r="O432" s="79">
        <f t="shared" si="14"/>
        <v>0</v>
      </c>
    </row>
    <row r="433" spans="1:15" x14ac:dyDescent="0.25">
      <c r="A433" s="76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106">
        <f t="shared" si="13"/>
        <v>0</v>
      </c>
      <c r="O433" s="79">
        <f t="shared" si="14"/>
        <v>0</v>
      </c>
    </row>
    <row r="434" spans="1:15" x14ac:dyDescent="0.25">
      <c r="A434" s="76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106">
        <f t="shared" si="13"/>
        <v>0</v>
      </c>
      <c r="O434" s="79">
        <f t="shared" si="14"/>
        <v>0</v>
      </c>
    </row>
    <row r="435" spans="1:15" x14ac:dyDescent="0.25">
      <c r="A435" s="76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106">
        <f t="shared" si="13"/>
        <v>0</v>
      </c>
      <c r="O435" s="79">
        <f t="shared" si="14"/>
        <v>0</v>
      </c>
    </row>
    <row r="436" spans="1:15" x14ac:dyDescent="0.25">
      <c r="A436" s="76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106">
        <f t="shared" si="13"/>
        <v>0</v>
      </c>
      <c r="O436" s="79">
        <f t="shared" si="14"/>
        <v>0</v>
      </c>
    </row>
    <row r="437" spans="1:15" x14ac:dyDescent="0.25">
      <c r="A437" s="76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106">
        <f t="shared" si="13"/>
        <v>0</v>
      </c>
      <c r="O437" s="79">
        <f t="shared" si="14"/>
        <v>0</v>
      </c>
    </row>
    <row r="438" spans="1:15" x14ac:dyDescent="0.25">
      <c r="A438" s="76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106">
        <f t="shared" si="13"/>
        <v>0</v>
      </c>
      <c r="O438" s="79">
        <f t="shared" si="14"/>
        <v>0</v>
      </c>
    </row>
    <row r="439" spans="1:15" x14ac:dyDescent="0.25">
      <c r="A439" s="76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106">
        <f t="shared" si="13"/>
        <v>0</v>
      </c>
      <c r="O439" s="79">
        <f t="shared" si="14"/>
        <v>0</v>
      </c>
    </row>
    <row r="440" spans="1:15" x14ac:dyDescent="0.25">
      <c r="A440" s="76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106">
        <f t="shared" si="13"/>
        <v>0</v>
      </c>
      <c r="O440" s="79">
        <f t="shared" si="14"/>
        <v>0</v>
      </c>
    </row>
    <row r="441" spans="1:15" x14ac:dyDescent="0.25">
      <c r="A441" s="76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106">
        <f t="shared" si="13"/>
        <v>0</v>
      </c>
      <c r="O441" s="79">
        <f t="shared" si="14"/>
        <v>0</v>
      </c>
    </row>
    <row r="442" spans="1:15" x14ac:dyDescent="0.25">
      <c r="A442" s="76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106">
        <f t="shared" si="13"/>
        <v>0</v>
      </c>
      <c r="O442" s="79">
        <f t="shared" si="14"/>
        <v>0</v>
      </c>
    </row>
    <row r="443" spans="1:15" x14ac:dyDescent="0.25">
      <c r="A443" s="76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106">
        <f t="shared" si="13"/>
        <v>0</v>
      </c>
      <c r="O443" s="79">
        <f t="shared" si="14"/>
        <v>0</v>
      </c>
    </row>
    <row r="444" spans="1:15" x14ac:dyDescent="0.25">
      <c r="A444" s="76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106">
        <f t="shared" si="13"/>
        <v>0</v>
      </c>
      <c r="O444" s="79">
        <f t="shared" si="14"/>
        <v>0</v>
      </c>
    </row>
    <row r="445" spans="1:15" x14ac:dyDescent="0.25">
      <c r="A445" s="76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106">
        <f t="shared" si="13"/>
        <v>0</v>
      </c>
      <c r="O445" s="79">
        <f t="shared" si="14"/>
        <v>0</v>
      </c>
    </row>
    <row r="446" spans="1:15" x14ac:dyDescent="0.25">
      <c r="A446" s="76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106">
        <f t="shared" si="13"/>
        <v>0</v>
      </c>
      <c r="O446" s="79">
        <f t="shared" si="14"/>
        <v>0</v>
      </c>
    </row>
    <row r="447" spans="1:15" x14ac:dyDescent="0.25">
      <c r="A447" s="76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106">
        <f t="shared" si="13"/>
        <v>0</v>
      </c>
      <c r="O447" s="79">
        <f t="shared" si="14"/>
        <v>0</v>
      </c>
    </row>
    <row r="448" spans="1:15" x14ac:dyDescent="0.25">
      <c r="A448" s="76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106">
        <f t="shared" si="13"/>
        <v>0</v>
      </c>
      <c r="O448" s="79">
        <f t="shared" si="14"/>
        <v>0</v>
      </c>
    </row>
    <row r="449" spans="1:15" x14ac:dyDescent="0.25">
      <c r="A449" s="76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106">
        <f t="shared" si="13"/>
        <v>0</v>
      </c>
      <c r="O449" s="79">
        <f t="shared" si="14"/>
        <v>0</v>
      </c>
    </row>
    <row r="450" spans="1:15" x14ac:dyDescent="0.25">
      <c r="A450" s="76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106">
        <f t="shared" si="13"/>
        <v>0</v>
      </c>
      <c r="O450" s="79">
        <f t="shared" si="14"/>
        <v>0</v>
      </c>
    </row>
    <row r="451" spans="1:15" x14ac:dyDescent="0.25">
      <c r="A451" s="76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106">
        <f t="shared" ref="N451:N514" si="15">IF(M451&lt;&gt;"",L451/M451,0)</f>
        <v>0</v>
      </c>
      <c r="O451" s="79">
        <f t="shared" ref="O451:O514" si="16">K451*N451*12</f>
        <v>0</v>
      </c>
    </row>
    <row r="452" spans="1:15" x14ac:dyDescent="0.25">
      <c r="A452" s="76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106">
        <f t="shared" si="15"/>
        <v>0</v>
      </c>
      <c r="O452" s="79">
        <f t="shared" si="16"/>
        <v>0</v>
      </c>
    </row>
    <row r="453" spans="1:15" x14ac:dyDescent="0.25">
      <c r="A453" s="76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106">
        <f t="shared" si="15"/>
        <v>0</v>
      </c>
      <c r="O453" s="79">
        <f t="shared" si="16"/>
        <v>0</v>
      </c>
    </row>
    <row r="454" spans="1:15" x14ac:dyDescent="0.25">
      <c r="A454" s="76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106">
        <f t="shared" si="15"/>
        <v>0</v>
      </c>
      <c r="O454" s="79">
        <f t="shared" si="16"/>
        <v>0</v>
      </c>
    </row>
    <row r="455" spans="1:15" x14ac:dyDescent="0.25">
      <c r="A455" s="76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106">
        <f t="shared" si="15"/>
        <v>0</v>
      </c>
      <c r="O455" s="79">
        <f t="shared" si="16"/>
        <v>0</v>
      </c>
    </row>
    <row r="456" spans="1:15" x14ac:dyDescent="0.25">
      <c r="A456" s="76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106">
        <f t="shared" si="15"/>
        <v>0</v>
      </c>
      <c r="O456" s="79">
        <f t="shared" si="16"/>
        <v>0</v>
      </c>
    </row>
    <row r="457" spans="1:15" x14ac:dyDescent="0.25">
      <c r="A457" s="76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106">
        <f t="shared" si="15"/>
        <v>0</v>
      </c>
      <c r="O457" s="79">
        <f t="shared" si="16"/>
        <v>0</v>
      </c>
    </row>
    <row r="458" spans="1:15" x14ac:dyDescent="0.25">
      <c r="A458" s="76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106">
        <f t="shared" si="15"/>
        <v>0</v>
      </c>
      <c r="O458" s="79">
        <f t="shared" si="16"/>
        <v>0</v>
      </c>
    </row>
    <row r="459" spans="1:15" x14ac:dyDescent="0.25">
      <c r="A459" s="76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106">
        <f t="shared" si="15"/>
        <v>0</v>
      </c>
      <c r="O459" s="79">
        <f t="shared" si="16"/>
        <v>0</v>
      </c>
    </row>
    <row r="460" spans="1:15" x14ac:dyDescent="0.25">
      <c r="A460" s="76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106">
        <f t="shared" si="15"/>
        <v>0</v>
      </c>
      <c r="O460" s="79">
        <f t="shared" si="16"/>
        <v>0</v>
      </c>
    </row>
    <row r="461" spans="1:15" x14ac:dyDescent="0.25">
      <c r="A461" s="76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106">
        <f t="shared" si="15"/>
        <v>0</v>
      </c>
      <c r="O461" s="79">
        <f t="shared" si="16"/>
        <v>0</v>
      </c>
    </row>
    <row r="462" spans="1:15" x14ac:dyDescent="0.25">
      <c r="A462" s="76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106">
        <f t="shared" si="15"/>
        <v>0</v>
      </c>
      <c r="O462" s="79">
        <f t="shared" si="16"/>
        <v>0</v>
      </c>
    </row>
    <row r="463" spans="1:15" x14ac:dyDescent="0.25">
      <c r="A463" s="76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106">
        <f t="shared" si="15"/>
        <v>0</v>
      </c>
      <c r="O463" s="79">
        <f t="shared" si="16"/>
        <v>0</v>
      </c>
    </row>
    <row r="464" spans="1:15" x14ac:dyDescent="0.25">
      <c r="A464" s="76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106">
        <f t="shared" si="15"/>
        <v>0</v>
      </c>
      <c r="O464" s="79">
        <f t="shared" si="16"/>
        <v>0</v>
      </c>
    </row>
    <row r="465" spans="1:15" x14ac:dyDescent="0.25">
      <c r="A465" s="76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106">
        <f t="shared" si="15"/>
        <v>0</v>
      </c>
      <c r="O465" s="79">
        <f t="shared" si="16"/>
        <v>0</v>
      </c>
    </row>
    <row r="466" spans="1:15" x14ac:dyDescent="0.25">
      <c r="A466" s="76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106">
        <f t="shared" si="15"/>
        <v>0</v>
      </c>
      <c r="O466" s="79">
        <f t="shared" si="16"/>
        <v>0</v>
      </c>
    </row>
    <row r="467" spans="1:15" x14ac:dyDescent="0.25">
      <c r="A467" s="76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106">
        <f t="shared" si="15"/>
        <v>0</v>
      </c>
      <c r="O467" s="79">
        <f t="shared" si="16"/>
        <v>0</v>
      </c>
    </row>
    <row r="468" spans="1:15" x14ac:dyDescent="0.25">
      <c r="A468" s="76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106">
        <f t="shared" si="15"/>
        <v>0</v>
      </c>
      <c r="O468" s="79">
        <f t="shared" si="16"/>
        <v>0</v>
      </c>
    </row>
    <row r="469" spans="1:15" x14ac:dyDescent="0.25">
      <c r="A469" s="76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106">
        <f t="shared" si="15"/>
        <v>0</v>
      </c>
      <c r="O469" s="79">
        <f t="shared" si="16"/>
        <v>0</v>
      </c>
    </row>
    <row r="470" spans="1:15" x14ac:dyDescent="0.25">
      <c r="A470" s="76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106">
        <f t="shared" si="15"/>
        <v>0</v>
      </c>
      <c r="O470" s="79">
        <f t="shared" si="16"/>
        <v>0</v>
      </c>
    </row>
    <row r="471" spans="1:15" x14ac:dyDescent="0.25">
      <c r="A471" s="76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106">
        <f t="shared" si="15"/>
        <v>0</v>
      </c>
      <c r="O471" s="79">
        <f t="shared" si="16"/>
        <v>0</v>
      </c>
    </row>
    <row r="472" spans="1:15" x14ac:dyDescent="0.25">
      <c r="A472" s="76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106">
        <f t="shared" si="15"/>
        <v>0</v>
      </c>
      <c r="O472" s="79">
        <f t="shared" si="16"/>
        <v>0</v>
      </c>
    </row>
    <row r="473" spans="1:15" x14ac:dyDescent="0.25">
      <c r="A473" s="76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106">
        <f t="shared" si="15"/>
        <v>0</v>
      </c>
      <c r="O473" s="79">
        <f t="shared" si="16"/>
        <v>0</v>
      </c>
    </row>
    <row r="474" spans="1:15" x14ac:dyDescent="0.25">
      <c r="A474" s="76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106">
        <f t="shared" si="15"/>
        <v>0</v>
      </c>
      <c r="O474" s="79">
        <f t="shared" si="16"/>
        <v>0</v>
      </c>
    </row>
    <row r="475" spans="1:15" x14ac:dyDescent="0.25">
      <c r="A475" s="76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106">
        <f t="shared" si="15"/>
        <v>0</v>
      </c>
      <c r="O475" s="79">
        <f t="shared" si="16"/>
        <v>0</v>
      </c>
    </row>
    <row r="476" spans="1:15" x14ac:dyDescent="0.25">
      <c r="A476" s="76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106">
        <f t="shared" si="15"/>
        <v>0</v>
      </c>
      <c r="O476" s="79">
        <f t="shared" si="16"/>
        <v>0</v>
      </c>
    </row>
    <row r="477" spans="1:15" x14ac:dyDescent="0.25">
      <c r="A477" s="76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106">
        <f t="shared" si="15"/>
        <v>0</v>
      </c>
      <c r="O477" s="79">
        <f t="shared" si="16"/>
        <v>0</v>
      </c>
    </row>
    <row r="478" spans="1:15" x14ac:dyDescent="0.25">
      <c r="A478" s="76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106">
        <f t="shared" si="15"/>
        <v>0</v>
      </c>
      <c r="O478" s="79">
        <f t="shared" si="16"/>
        <v>0</v>
      </c>
    </row>
    <row r="479" spans="1:15" x14ac:dyDescent="0.25">
      <c r="A479" s="76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106">
        <f t="shared" si="15"/>
        <v>0</v>
      </c>
      <c r="O479" s="79">
        <f t="shared" si="16"/>
        <v>0</v>
      </c>
    </row>
    <row r="480" spans="1:15" x14ac:dyDescent="0.25">
      <c r="A480" s="76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106">
        <f t="shared" si="15"/>
        <v>0</v>
      </c>
      <c r="O480" s="79">
        <f t="shared" si="16"/>
        <v>0</v>
      </c>
    </row>
    <row r="481" spans="1:15" x14ac:dyDescent="0.25">
      <c r="A481" s="76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106">
        <f t="shared" si="15"/>
        <v>0</v>
      </c>
      <c r="O481" s="79">
        <f t="shared" si="16"/>
        <v>0</v>
      </c>
    </row>
    <row r="482" spans="1:15" x14ac:dyDescent="0.25">
      <c r="A482" s="76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106">
        <f t="shared" si="15"/>
        <v>0</v>
      </c>
      <c r="O482" s="79">
        <f t="shared" si="16"/>
        <v>0</v>
      </c>
    </row>
    <row r="483" spans="1:15" x14ac:dyDescent="0.25">
      <c r="A483" s="76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106">
        <f t="shared" si="15"/>
        <v>0</v>
      </c>
      <c r="O483" s="79">
        <f t="shared" si="16"/>
        <v>0</v>
      </c>
    </row>
    <row r="484" spans="1:15" x14ac:dyDescent="0.25">
      <c r="A484" s="76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106">
        <f t="shared" si="15"/>
        <v>0</v>
      </c>
      <c r="O484" s="79">
        <f t="shared" si="16"/>
        <v>0</v>
      </c>
    </row>
    <row r="485" spans="1:15" x14ac:dyDescent="0.25">
      <c r="A485" s="76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106">
        <f t="shared" si="15"/>
        <v>0</v>
      </c>
      <c r="O485" s="79">
        <f t="shared" si="16"/>
        <v>0</v>
      </c>
    </row>
    <row r="486" spans="1:15" x14ac:dyDescent="0.25">
      <c r="A486" s="76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106">
        <f t="shared" si="15"/>
        <v>0</v>
      </c>
      <c r="O486" s="79">
        <f t="shared" si="16"/>
        <v>0</v>
      </c>
    </row>
    <row r="487" spans="1:15" x14ac:dyDescent="0.25">
      <c r="A487" s="76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106">
        <f t="shared" si="15"/>
        <v>0</v>
      </c>
      <c r="O487" s="79">
        <f t="shared" si="16"/>
        <v>0</v>
      </c>
    </row>
    <row r="488" spans="1:15" x14ac:dyDescent="0.25">
      <c r="A488" s="76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106">
        <f t="shared" si="15"/>
        <v>0</v>
      </c>
      <c r="O488" s="79">
        <f t="shared" si="16"/>
        <v>0</v>
      </c>
    </row>
    <row r="489" spans="1:15" x14ac:dyDescent="0.25">
      <c r="A489" s="76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106">
        <f t="shared" si="15"/>
        <v>0</v>
      </c>
      <c r="O489" s="79">
        <f t="shared" si="16"/>
        <v>0</v>
      </c>
    </row>
    <row r="490" spans="1:15" x14ac:dyDescent="0.25">
      <c r="A490" s="76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106">
        <f t="shared" si="15"/>
        <v>0</v>
      </c>
      <c r="O490" s="79">
        <f t="shared" si="16"/>
        <v>0</v>
      </c>
    </row>
    <row r="491" spans="1:15" x14ac:dyDescent="0.25">
      <c r="A491" s="76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106">
        <f t="shared" si="15"/>
        <v>0</v>
      </c>
      <c r="O491" s="79">
        <f t="shared" si="16"/>
        <v>0</v>
      </c>
    </row>
    <row r="492" spans="1:15" x14ac:dyDescent="0.25">
      <c r="A492" s="76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106">
        <f t="shared" si="15"/>
        <v>0</v>
      </c>
      <c r="O492" s="79">
        <f t="shared" si="16"/>
        <v>0</v>
      </c>
    </row>
    <row r="493" spans="1:15" x14ac:dyDescent="0.25">
      <c r="A493" s="76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106">
        <f t="shared" si="15"/>
        <v>0</v>
      </c>
      <c r="O493" s="79">
        <f t="shared" si="16"/>
        <v>0</v>
      </c>
    </row>
    <row r="494" spans="1:15" x14ac:dyDescent="0.25">
      <c r="A494" s="76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106">
        <f t="shared" si="15"/>
        <v>0</v>
      </c>
      <c r="O494" s="79">
        <f t="shared" si="16"/>
        <v>0</v>
      </c>
    </row>
    <row r="495" spans="1:15" x14ac:dyDescent="0.25">
      <c r="A495" s="76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106">
        <f t="shared" si="15"/>
        <v>0</v>
      </c>
      <c r="O495" s="79">
        <f t="shared" si="16"/>
        <v>0</v>
      </c>
    </row>
    <row r="496" spans="1:15" x14ac:dyDescent="0.25">
      <c r="A496" s="76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106">
        <f t="shared" si="15"/>
        <v>0</v>
      </c>
      <c r="O496" s="79">
        <f t="shared" si="16"/>
        <v>0</v>
      </c>
    </row>
    <row r="497" spans="1:15" x14ac:dyDescent="0.25">
      <c r="A497" s="76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106">
        <f t="shared" si="15"/>
        <v>0</v>
      </c>
      <c r="O497" s="79">
        <f t="shared" si="16"/>
        <v>0</v>
      </c>
    </row>
    <row r="498" spans="1:15" x14ac:dyDescent="0.25">
      <c r="A498" s="76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106">
        <f t="shared" si="15"/>
        <v>0</v>
      </c>
      <c r="O498" s="79">
        <f t="shared" si="16"/>
        <v>0</v>
      </c>
    </row>
    <row r="499" spans="1:15" x14ac:dyDescent="0.25">
      <c r="A499" s="76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106">
        <f t="shared" si="15"/>
        <v>0</v>
      </c>
      <c r="O499" s="79">
        <f t="shared" si="16"/>
        <v>0</v>
      </c>
    </row>
    <row r="500" spans="1:15" x14ac:dyDescent="0.25">
      <c r="A500" s="76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106">
        <f t="shared" si="15"/>
        <v>0</v>
      </c>
      <c r="O500" s="79">
        <f t="shared" si="16"/>
        <v>0</v>
      </c>
    </row>
    <row r="501" spans="1:15" x14ac:dyDescent="0.25">
      <c r="A501" s="76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106">
        <f t="shared" si="15"/>
        <v>0</v>
      </c>
      <c r="O501" s="79">
        <f t="shared" si="16"/>
        <v>0</v>
      </c>
    </row>
    <row r="502" spans="1:15" x14ac:dyDescent="0.25">
      <c r="A502" s="76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106">
        <f t="shared" si="15"/>
        <v>0</v>
      </c>
      <c r="O502" s="79">
        <f t="shared" si="16"/>
        <v>0</v>
      </c>
    </row>
    <row r="503" spans="1:15" x14ac:dyDescent="0.25">
      <c r="A503" s="76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106">
        <f t="shared" si="15"/>
        <v>0</v>
      </c>
      <c r="O503" s="79">
        <f t="shared" si="16"/>
        <v>0</v>
      </c>
    </row>
    <row r="504" spans="1:15" x14ac:dyDescent="0.25">
      <c r="A504" s="76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106">
        <f t="shared" si="15"/>
        <v>0</v>
      </c>
      <c r="O504" s="79">
        <f t="shared" si="16"/>
        <v>0</v>
      </c>
    </row>
    <row r="505" spans="1:15" x14ac:dyDescent="0.25">
      <c r="A505" s="76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106">
        <f t="shared" si="15"/>
        <v>0</v>
      </c>
      <c r="O505" s="79">
        <f t="shared" si="16"/>
        <v>0</v>
      </c>
    </row>
    <row r="506" spans="1:15" x14ac:dyDescent="0.25">
      <c r="A506" s="76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106">
        <f t="shared" si="15"/>
        <v>0</v>
      </c>
      <c r="O506" s="79">
        <f t="shared" si="16"/>
        <v>0</v>
      </c>
    </row>
    <row r="507" spans="1:15" x14ac:dyDescent="0.25">
      <c r="A507" s="76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106">
        <f t="shared" si="15"/>
        <v>0</v>
      </c>
      <c r="O507" s="79">
        <f t="shared" si="16"/>
        <v>0</v>
      </c>
    </row>
    <row r="508" spans="1:15" x14ac:dyDescent="0.25">
      <c r="A508" s="76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106">
        <f t="shared" si="15"/>
        <v>0</v>
      </c>
      <c r="O508" s="79">
        <f t="shared" si="16"/>
        <v>0</v>
      </c>
    </row>
    <row r="509" spans="1:15" x14ac:dyDescent="0.25">
      <c r="A509" s="76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106">
        <f t="shared" si="15"/>
        <v>0</v>
      </c>
      <c r="O509" s="79">
        <f t="shared" si="16"/>
        <v>0</v>
      </c>
    </row>
    <row r="510" spans="1:15" x14ac:dyDescent="0.25">
      <c r="A510" s="76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106">
        <f t="shared" si="15"/>
        <v>0</v>
      </c>
      <c r="O510" s="79">
        <f t="shared" si="16"/>
        <v>0</v>
      </c>
    </row>
    <row r="511" spans="1:15" x14ac:dyDescent="0.25">
      <c r="A511" s="76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106">
        <f t="shared" si="15"/>
        <v>0</v>
      </c>
      <c r="O511" s="79">
        <f t="shared" si="16"/>
        <v>0</v>
      </c>
    </row>
    <row r="512" spans="1:15" x14ac:dyDescent="0.25">
      <c r="A512" s="76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106">
        <f t="shared" si="15"/>
        <v>0</v>
      </c>
      <c r="O512" s="79">
        <f t="shared" si="16"/>
        <v>0</v>
      </c>
    </row>
    <row r="513" spans="1:15" x14ac:dyDescent="0.25">
      <c r="A513" s="76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106">
        <f t="shared" si="15"/>
        <v>0</v>
      </c>
      <c r="O513" s="79">
        <f t="shared" si="16"/>
        <v>0</v>
      </c>
    </row>
    <row r="514" spans="1:15" x14ac:dyDescent="0.25">
      <c r="A514" s="76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106">
        <f t="shared" si="15"/>
        <v>0</v>
      </c>
      <c r="O514" s="79">
        <f t="shared" si="16"/>
        <v>0</v>
      </c>
    </row>
    <row r="515" spans="1:15" x14ac:dyDescent="0.25">
      <c r="A515" s="76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106">
        <f t="shared" ref="N515:N578" si="17">IF(M515&lt;&gt;"",L515/M515,0)</f>
        <v>0</v>
      </c>
      <c r="O515" s="79">
        <f t="shared" ref="O515:O578" si="18">K515*N515*12</f>
        <v>0</v>
      </c>
    </row>
    <row r="516" spans="1:15" x14ac:dyDescent="0.25">
      <c r="A516" s="76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106">
        <f t="shared" si="17"/>
        <v>0</v>
      </c>
      <c r="O516" s="79">
        <f t="shared" si="18"/>
        <v>0</v>
      </c>
    </row>
    <row r="517" spans="1:15" x14ac:dyDescent="0.25">
      <c r="A517" s="76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106">
        <f t="shared" si="17"/>
        <v>0</v>
      </c>
      <c r="O517" s="79">
        <f t="shared" si="18"/>
        <v>0</v>
      </c>
    </row>
    <row r="518" spans="1:15" x14ac:dyDescent="0.25">
      <c r="A518" s="76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106">
        <f t="shared" si="17"/>
        <v>0</v>
      </c>
      <c r="O518" s="79">
        <f t="shared" si="18"/>
        <v>0</v>
      </c>
    </row>
    <row r="519" spans="1:15" x14ac:dyDescent="0.25">
      <c r="A519" s="76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106">
        <f t="shared" si="17"/>
        <v>0</v>
      </c>
      <c r="O519" s="79">
        <f t="shared" si="18"/>
        <v>0</v>
      </c>
    </row>
    <row r="520" spans="1:15" x14ac:dyDescent="0.25">
      <c r="A520" s="76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106">
        <f t="shared" si="17"/>
        <v>0</v>
      </c>
      <c r="O520" s="79">
        <f t="shared" si="18"/>
        <v>0</v>
      </c>
    </row>
    <row r="521" spans="1:15" x14ac:dyDescent="0.25">
      <c r="A521" s="76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106">
        <f t="shared" si="17"/>
        <v>0</v>
      </c>
      <c r="O521" s="79">
        <f t="shared" si="18"/>
        <v>0</v>
      </c>
    </row>
    <row r="522" spans="1:15" x14ac:dyDescent="0.25">
      <c r="A522" s="76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106">
        <f t="shared" si="17"/>
        <v>0</v>
      </c>
      <c r="O522" s="79">
        <f t="shared" si="18"/>
        <v>0</v>
      </c>
    </row>
    <row r="523" spans="1:15" x14ac:dyDescent="0.25">
      <c r="A523" s="76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106">
        <f t="shared" si="17"/>
        <v>0</v>
      </c>
      <c r="O523" s="79">
        <f t="shared" si="18"/>
        <v>0</v>
      </c>
    </row>
    <row r="524" spans="1:15" x14ac:dyDescent="0.25">
      <c r="A524" s="76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106">
        <f t="shared" si="17"/>
        <v>0</v>
      </c>
      <c r="O524" s="79">
        <f t="shared" si="18"/>
        <v>0</v>
      </c>
    </row>
    <row r="525" spans="1:15" x14ac:dyDescent="0.25">
      <c r="A525" s="76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106">
        <f t="shared" si="17"/>
        <v>0</v>
      </c>
      <c r="O525" s="79">
        <f t="shared" si="18"/>
        <v>0</v>
      </c>
    </row>
    <row r="526" spans="1:15" x14ac:dyDescent="0.25">
      <c r="A526" s="76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106">
        <f t="shared" si="17"/>
        <v>0</v>
      </c>
      <c r="O526" s="79">
        <f t="shared" si="18"/>
        <v>0</v>
      </c>
    </row>
    <row r="527" spans="1:15" x14ac:dyDescent="0.25">
      <c r="A527" s="76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106">
        <f t="shared" si="17"/>
        <v>0</v>
      </c>
      <c r="O527" s="79">
        <f t="shared" si="18"/>
        <v>0</v>
      </c>
    </row>
    <row r="528" spans="1:15" x14ac:dyDescent="0.25">
      <c r="A528" s="76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106">
        <f t="shared" si="17"/>
        <v>0</v>
      </c>
      <c r="O528" s="79">
        <f t="shared" si="18"/>
        <v>0</v>
      </c>
    </row>
    <row r="529" spans="1:15" x14ac:dyDescent="0.25">
      <c r="A529" s="76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106">
        <f t="shared" si="17"/>
        <v>0</v>
      </c>
      <c r="O529" s="79">
        <f t="shared" si="18"/>
        <v>0</v>
      </c>
    </row>
    <row r="530" spans="1:15" x14ac:dyDescent="0.25">
      <c r="A530" s="76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106">
        <f t="shared" si="17"/>
        <v>0</v>
      </c>
      <c r="O530" s="79">
        <f t="shared" si="18"/>
        <v>0</v>
      </c>
    </row>
    <row r="531" spans="1:15" x14ac:dyDescent="0.25">
      <c r="A531" s="76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106">
        <f t="shared" si="17"/>
        <v>0</v>
      </c>
      <c r="O531" s="79">
        <f t="shared" si="18"/>
        <v>0</v>
      </c>
    </row>
    <row r="532" spans="1:15" x14ac:dyDescent="0.25">
      <c r="A532" s="76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106">
        <f t="shared" si="17"/>
        <v>0</v>
      </c>
      <c r="O532" s="79">
        <f t="shared" si="18"/>
        <v>0</v>
      </c>
    </row>
    <row r="533" spans="1:15" x14ac:dyDescent="0.25">
      <c r="A533" s="76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106">
        <f t="shared" si="17"/>
        <v>0</v>
      </c>
      <c r="O533" s="79">
        <f t="shared" si="18"/>
        <v>0</v>
      </c>
    </row>
    <row r="534" spans="1:15" x14ac:dyDescent="0.25">
      <c r="A534" s="76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106">
        <f t="shared" si="17"/>
        <v>0</v>
      </c>
      <c r="O534" s="79">
        <f t="shared" si="18"/>
        <v>0</v>
      </c>
    </row>
    <row r="535" spans="1:15" x14ac:dyDescent="0.25">
      <c r="A535" s="76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106">
        <f t="shared" si="17"/>
        <v>0</v>
      </c>
      <c r="O535" s="79">
        <f t="shared" si="18"/>
        <v>0</v>
      </c>
    </row>
    <row r="536" spans="1:15" x14ac:dyDescent="0.25">
      <c r="A536" s="76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106">
        <f t="shared" si="17"/>
        <v>0</v>
      </c>
      <c r="O536" s="79">
        <f t="shared" si="18"/>
        <v>0</v>
      </c>
    </row>
    <row r="537" spans="1:15" x14ac:dyDescent="0.25">
      <c r="A537" s="76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106">
        <f t="shared" si="17"/>
        <v>0</v>
      </c>
      <c r="O537" s="79">
        <f t="shared" si="18"/>
        <v>0</v>
      </c>
    </row>
    <row r="538" spans="1:15" x14ac:dyDescent="0.25">
      <c r="A538" s="76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106">
        <f t="shared" si="17"/>
        <v>0</v>
      </c>
      <c r="O538" s="79">
        <f t="shared" si="18"/>
        <v>0</v>
      </c>
    </row>
    <row r="539" spans="1:15" x14ac:dyDescent="0.25">
      <c r="A539" s="76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106">
        <f t="shared" si="17"/>
        <v>0</v>
      </c>
      <c r="O539" s="79">
        <f t="shared" si="18"/>
        <v>0</v>
      </c>
    </row>
    <row r="540" spans="1:15" x14ac:dyDescent="0.25">
      <c r="A540" s="76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106">
        <f t="shared" si="17"/>
        <v>0</v>
      </c>
      <c r="O540" s="79">
        <f t="shared" si="18"/>
        <v>0</v>
      </c>
    </row>
    <row r="541" spans="1:15" x14ac:dyDescent="0.25">
      <c r="A541" s="76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106">
        <f t="shared" si="17"/>
        <v>0</v>
      </c>
      <c r="O541" s="79">
        <f t="shared" si="18"/>
        <v>0</v>
      </c>
    </row>
    <row r="542" spans="1:15" x14ac:dyDescent="0.25">
      <c r="A542" s="76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106">
        <f t="shared" si="17"/>
        <v>0</v>
      </c>
      <c r="O542" s="79">
        <f t="shared" si="18"/>
        <v>0</v>
      </c>
    </row>
    <row r="543" spans="1:15" x14ac:dyDescent="0.25">
      <c r="A543" s="76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106">
        <f t="shared" si="17"/>
        <v>0</v>
      </c>
      <c r="O543" s="79">
        <f t="shared" si="18"/>
        <v>0</v>
      </c>
    </row>
    <row r="544" spans="1:15" x14ac:dyDescent="0.25">
      <c r="A544" s="76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106">
        <f t="shared" si="17"/>
        <v>0</v>
      </c>
      <c r="O544" s="79">
        <f t="shared" si="18"/>
        <v>0</v>
      </c>
    </row>
    <row r="545" spans="1:15" x14ac:dyDescent="0.25">
      <c r="A545" s="76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106">
        <f t="shared" si="17"/>
        <v>0</v>
      </c>
      <c r="O545" s="79">
        <f t="shared" si="18"/>
        <v>0</v>
      </c>
    </row>
    <row r="546" spans="1:15" x14ac:dyDescent="0.25">
      <c r="A546" s="76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106">
        <f t="shared" si="17"/>
        <v>0</v>
      </c>
      <c r="O546" s="79">
        <f t="shared" si="18"/>
        <v>0</v>
      </c>
    </row>
    <row r="547" spans="1:15" x14ac:dyDescent="0.25">
      <c r="A547" s="76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106">
        <f t="shared" si="17"/>
        <v>0</v>
      </c>
      <c r="O547" s="79">
        <f t="shared" si="18"/>
        <v>0</v>
      </c>
    </row>
    <row r="548" spans="1:15" x14ac:dyDescent="0.25">
      <c r="A548" s="76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106">
        <f t="shared" si="17"/>
        <v>0</v>
      </c>
      <c r="O548" s="79">
        <f t="shared" si="18"/>
        <v>0</v>
      </c>
    </row>
    <row r="549" spans="1:15" x14ac:dyDescent="0.25">
      <c r="A549" s="76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106">
        <f t="shared" si="17"/>
        <v>0</v>
      </c>
      <c r="O549" s="79">
        <f t="shared" si="18"/>
        <v>0</v>
      </c>
    </row>
    <row r="550" spans="1:15" x14ac:dyDescent="0.25">
      <c r="A550" s="76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106">
        <f t="shared" si="17"/>
        <v>0</v>
      </c>
      <c r="O550" s="79">
        <f t="shared" si="18"/>
        <v>0</v>
      </c>
    </row>
    <row r="551" spans="1:15" x14ac:dyDescent="0.25">
      <c r="A551" s="76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106">
        <f t="shared" si="17"/>
        <v>0</v>
      </c>
      <c r="O551" s="79">
        <f t="shared" si="18"/>
        <v>0</v>
      </c>
    </row>
    <row r="552" spans="1:15" x14ac:dyDescent="0.25">
      <c r="A552" s="76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106">
        <f t="shared" si="17"/>
        <v>0</v>
      </c>
      <c r="O552" s="79">
        <f t="shared" si="18"/>
        <v>0</v>
      </c>
    </row>
    <row r="553" spans="1:15" x14ac:dyDescent="0.25">
      <c r="A553" s="76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106">
        <f t="shared" si="17"/>
        <v>0</v>
      </c>
      <c r="O553" s="79">
        <f t="shared" si="18"/>
        <v>0</v>
      </c>
    </row>
    <row r="554" spans="1:15" x14ac:dyDescent="0.25">
      <c r="A554" s="76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106">
        <f t="shared" si="17"/>
        <v>0</v>
      </c>
      <c r="O554" s="79">
        <f t="shared" si="18"/>
        <v>0</v>
      </c>
    </row>
    <row r="555" spans="1:15" x14ac:dyDescent="0.25">
      <c r="A555" s="76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106">
        <f t="shared" si="17"/>
        <v>0</v>
      </c>
      <c r="O555" s="79">
        <f t="shared" si="18"/>
        <v>0</v>
      </c>
    </row>
    <row r="556" spans="1:15" x14ac:dyDescent="0.25">
      <c r="A556" s="76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106">
        <f t="shared" si="17"/>
        <v>0</v>
      </c>
      <c r="O556" s="79">
        <f t="shared" si="18"/>
        <v>0</v>
      </c>
    </row>
    <row r="557" spans="1:15" x14ac:dyDescent="0.25">
      <c r="A557" s="76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106">
        <f t="shared" si="17"/>
        <v>0</v>
      </c>
      <c r="O557" s="79">
        <f t="shared" si="18"/>
        <v>0</v>
      </c>
    </row>
    <row r="558" spans="1:15" x14ac:dyDescent="0.25">
      <c r="A558" s="76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106">
        <f t="shared" si="17"/>
        <v>0</v>
      </c>
      <c r="O558" s="79">
        <f t="shared" si="18"/>
        <v>0</v>
      </c>
    </row>
    <row r="559" spans="1:15" x14ac:dyDescent="0.25">
      <c r="A559" s="76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106">
        <f t="shared" si="17"/>
        <v>0</v>
      </c>
      <c r="O559" s="79">
        <f t="shared" si="18"/>
        <v>0</v>
      </c>
    </row>
    <row r="560" spans="1:15" x14ac:dyDescent="0.25">
      <c r="A560" s="76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106">
        <f t="shared" si="17"/>
        <v>0</v>
      </c>
      <c r="O560" s="79">
        <f t="shared" si="18"/>
        <v>0</v>
      </c>
    </row>
    <row r="561" spans="1:15" x14ac:dyDescent="0.25">
      <c r="A561" s="76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106">
        <f t="shared" si="17"/>
        <v>0</v>
      </c>
      <c r="O561" s="79">
        <f t="shared" si="18"/>
        <v>0</v>
      </c>
    </row>
    <row r="562" spans="1:15" x14ac:dyDescent="0.25">
      <c r="A562" s="76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106">
        <f t="shared" si="17"/>
        <v>0</v>
      </c>
      <c r="O562" s="79">
        <f t="shared" si="18"/>
        <v>0</v>
      </c>
    </row>
    <row r="563" spans="1:15" x14ac:dyDescent="0.25">
      <c r="A563" s="76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106">
        <f t="shared" si="17"/>
        <v>0</v>
      </c>
      <c r="O563" s="79">
        <f t="shared" si="18"/>
        <v>0</v>
      </c>
    </row>
    <row r="564" spans="1:15" x14ac:dyDescent="0.25">
      <c r="A564" s="76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106">
        <f t="shared" si="17"/>
        <v>0</v>
      </c>
      <c r="O564" s="79">
        <f t="shared" si="18"/>
        <v>0</v>
      </c>
    </row>
    <row r="565" spans="1:15" x14ac:dyDescent="0.25">
      <c r="A565" s="76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106">
        <f t="shared" si="17"/>
        <v>0</v>
      </c>
      <c r="O565" s="79">
        <f t="shared" si="18"/>
        <v>0</v>
      </c>
    </row>
    <row r="566" spans="1:15" x14ac:dyDescent="0.25">
      <c r="A566" s="76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106">
        <f t="shared" si="17"/>
        <v>0</v>
      </c>
      <c r="O566" s="79">
        <f t="shared" si="18"/>
        <v>0</v>
      </c>
    </row>
    <row r="567" spans="1:15" x14ac:dyDescent="0.25">
      <c r="A567" s="76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106">
        <f t="shared" si="17"/>
        <v>0</v>
      </c>
      <c r="O567" s="79">
        <f t="shared" si="18"/>
        <v>0</v>
      </c>
    </row>
    <row r="568" spans="1:15" x14ac:dyDescent="0.25">
      <c r="A568" s="76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106">
        <f t="shared" si="17"/>
        <v>0</v>
      </c>
      <c r="O568" s="79">
        <f t="shared" si="18"/>
        <v>0</v>
      </c>
    </row>
    <row r="569" spans="1:15" x14ac:dyDescent="0.25">
      <c r="A569" s="76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106">
        <f t="shared" si="17"/>
        <v>0</v>
      </c>
      <c r="O569" s="79">
        <f t="shared" si="18"/>
        <v>0</v>
      </c>
    </row>
    <row r="570" spans="1:15" x14ac:dyDescent="0.25">
      <c r="A570" s="76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106">
        <f t="shared" si="17"/>
        <v>0</v>
      </c>
      <c r="O570" s="79">
        <f t="shared" si="18"/>
        <v>0</v>
      </c>
    </row>
    <row r="571" spans="1:15" x14ac:dyDescent="0.25">
      <c r="A571" s="76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106">
        <f t="shared" si="17"/>
        <v>0</v>
      </c>
      <c r="O571" s="79">
        <f t="shared" si="18"/>
        <v>0</v>
      </c>
    </row>
    <row r="572" spans="1:15" x14ac:dyDescent="0.25">
      <c r="A572" s="76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106">
        <f t="shared" si="17"/>
        <v>0</v>
      </c>
      <c r="O572" s="79">
        <f t="shared" si="18"/>
        <v>0</v>
      </c>
    </row>
    <row r="573" spans="1:15" x14ac:dyDescent="0.25">
      <c r="A573" s="76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106">
        <f t="shared" si="17"/>
        <v>0</v>
      </c>
      <c r="O573" s="79">
        <f t="shared" si="18"/>
        <v>0</v>
      </c>
    </row>
    <row r="574" spans="1:15" x14ac:dyDescent="0.25">
      <c r="A574" s="76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106">
        <f t="shared" si="17"/>
        <v>0</v>
      </c>
      <c r="O574" s="79">
        <f t="shared" si="18"/>
        <v>0</v>
      </c>
    </row>
    <row r="575" spans="1:15" x14ac:dyDescent="0.25">
      <c r="A575" s="76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106">
        <f t="shared" si="17"/>
        <v>0</v>
      </c>
      <c r="O575" s="79">
        <f t="shared" si="18"/>
        <v>0</v>
      </c>
    </row>
    <row r="576" spans="1:15" x14ac:dyDescent="0.25">
      <c r="A576" s="76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106">
        <f t="shared" si="17"/>
        <v>0</v>
      </c>
      <c r="O576" s="79">
        <f t="shared" si="18"/>
        <v>0</v>
      </c>
    </row>
    <row r="577" spans="1:15" x14ac:dyDescent="0.25">
      <c r="A577" s="76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106">
        <f t="shared" si="17"/>
        <v>0</v>
      </c>
      <c r="O577" s="79">
        <f t="shared" si="18"/>
        <v>0</v>
      </c>
    </row>
    <row r="578" spans="1:15" x14ac:dyDescent="0.25">
      <c r="A578" s="76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106">
        <f t="shared" si="17"/>
        <v>0</v>
      </c>
      <c r="O578" s="79">
        <f t="shared" si="18"/>
        <v>0</v>
      </c>
    </row>
    <row r="579" spans="1:15" x14ac:dyDescent="0.25">
      <c r="A579" s="76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106">
        <f t="shared" ref="N579:N642" si="19">IF(M579&lt;&gt;"",L579/M579,0)</f>
        <v>0</v>
      </c>
      <c r="O579" s="79">
        <f t="shared" ref="O579:O642" si="20">K579*N579*12</f>
        <v>0</v>
      </c>
    </row>
    <row r="580" spans="1:15" x14ac:dyDescent="0.25">
      <c r="A580" s="76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106">
        <f t="shared" si="19"/>
        <v>0</v>
      </c>
      <c r="O580" s="79">
        <f t="shared" si="20"/>
        <v>0</v>
      </c>
    </row>
    <row r="581" spans="1:15" x14ac:dyDescent="0.25">
      <c r="A581" s="76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106">
        <f t="shared" si="19"/>
        <v>0</v>
      </c>
      <c r="O581" s="79">
        <f t="shared" si="20"/>
        <v>0</v>
      </c>
    </row>
    <row r="582" spans="1:15" x14ac:dyDescent="0.25">
      <c r="A582" s="76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106">
        <f t="shared" si="19"/>
        <v>0</v>
      </c>
      <c r="O582" s="79">
        <f t="shared" si="20"/>
        <v>0</v>
      </c>
    </row>
    <row r="583" spans="1:15" x14ac:dyDescent="0.25">
      <c r="A583" s="76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106">
        <f t="shared" si="19"/>
        <v>0</v>
      </c>
      <c r="O583" s="79">
        <f t="shared" si="20"/>
        <v>0</v>
      </c>
    </row>
    <row r="584" spans="1:15" x14ac:dyDescent="0.25">
      <c r="A584" s="76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106">
        <f t="shared" si="19"/>
        <v>0</v>
      </c>
      <c r="O584" s="79">
        <f t="shared" si="20"/>
        <v>0</v>
      </c>
    </row>
    <row r="585" spans="1:15" x14ac:dyDescent="0.25">
      <c r="A585" s="76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106">
        <f t="shared" si="19"/>
        <v>0</v>
      </c>
      <c r="O585" s="79">
        <f t="shared" si="20"/>
        <v>0</v>
      </c>
    </row>
    <row r="586" spans="1:15" x14ac:dyDescent="0.25">
      <c r="A586" s="76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106">
        <f t="shared" si="19"/>
        <v>0</v>
      </c>
      <c r="O586" s="79">
        <f t="shared" si="20"/>
        <v>0</v>
      </c>
    </row>
    <row r="587" spans="1:15" x14ac:dyDescent="0.25">
      <c r="A587" s="76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106">
        <f t="shared" si="19"/>
        <v>0</v>
      </c>
      <c r="O587" s="79">
        <f t="shared" si="20"/>
        <v>0</v>
      </c>
    </row>
    <row r="588" spans="1:15" x14ac:dyDescent="0.25">
      <c r="A588" s="76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106">
        <f t="shared" si="19"/>
        <v>0</v>
      </c>
      <c r="O588" s="79">
        <f t="shared" si="20"/>
        <v>0</v>
      </c>
    </row>
    <row r="589" spans="1:15" x14ac:dyDescent="0.25">
      <c r="A589" s="76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106">
        <f t="shared" si="19"/>
        <v>0</v>
      </c>
      <c r="O589" s="79">
        <f t="shared" si="20"/>
        <v>0</v>
      </c>
    </row>
    <row r="590" spans="1:15" x14ac:dyDescent="0.25">
      <c r="A590" s="76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106">
        <f t="shared" si="19"/>
        <v>0</v>
      </c>
      <c r="O590" s="79">
        <f t="shared" si="20"/>
        <v>0</v>
      </c>
    </row>
    <row r="591" spans="1:15" x14ac:dyDescent="0.25">
      <c r="A591" s="76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106">
        <f t="shared" si="19"/>
        <v>0</v>
      </c>
      <c r="O591" s="79">
        <f t="shared" si="20"/>
        <v>0</v>
      </c>
    </row>
    <row r="592" spans="1:15" x14ac:dyDescent="0.25">
      <c r="A592" s="76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106">
        <f t="shared" si="19"/>
        <v>0</v>
      </c>
      <c r="O592" s="79">
        <f t="shared" si="20"/>
        <v>0</v>
      </c>
    </row>
    <row r="593" spans="1:15" x14ac:dyDescent="0.25">
      <c r="A593" s="76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106">
        <f t="shared" si="19"/>
        <v>0</v>
      </c>
      <c r="O593" s="79">
        <f t="shared" si="20"/>
        <v>0</v>
      </c>
    </row>
    <row r="594" spans="1:15" x14ac:dyDescent="0.25">
      <c r="A594" s="76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106">
        <f t="shared" si="19"/>
        <v>0</v>
      </c>
      <c r="O594" s="79">
        <f t="shared" si="20"/>
        <v>0</v>
      </c>
    </row>
    <row r="595" spans="1:15" x14ac:dyDescent="0.25">
      <c r="A595" s="76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106">
        <f t="shared" si="19"/>
        <v>0</v>
      </c>
      <c r="O595" s="79">
        <f t="shared" si="20"/>
        <v>0</v>
      </c>
    </row>
    <row r="596" spans="1:15" x14ac:dyDescent="0.25">
      <c r="A596" s="76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106">
        <f t="shared" si="19"/>
        <v>0</v>
      </c>
      <c r="O596" s="79">
        <f t="shared" si="20"/>
        <v>0</v>
      </c>
    </row>
    <row r="597" spans="1:15" x14ac:dyDescent="0.25">
      <c r="A597" s="76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106">
        <f t="shared" si="19"/>
        <v>0</v>
      </c>
      <c r="O597" s="79">
        <f t="shared" si="20"/>
        <v>0</v>
      </c>
    </row>
    <row r="598" spans="1:15" x14ac:dyDescent="0.25">
      <c r="A598" s="76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106">
        <f t="shared" si="19"/>
        <v>0</v>
      </c>
      <c r="O598" s="79">
        <f t="shared" si="20"/>
        <v>0</v>
      </c>
    </row>
    <row r="599" spans="1:15" x14ac:dyDescent="0.25">
      <c r="A599" s="76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106">
        <f t="shared" si="19"/>
        <v>0</v>
      </c>
      <c r="O599" s="79">
        <f t="shared" si="20"/>
        <v>0</v>
      </c>
    </row>
    <row r="600" spans="1:15" x14ac:dyDescent="0.25">
      <c r="A600" s="76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106">
        <f t="shared" si="19"/>
        <v>0</v>
      </c>
      <c r="O600" s="79">
        <f t="shared" si="20"/>
        <v>0</v>
      </c>
    </row>
    <row r="601" spans="1:15" x14ac:dyDescent="0.25">
      <c r="A601" s="76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106">
        <f t="shared" si="19"/>
        <v>0</v>
      </c>
      <c r="O601" s="79">
        <f t="shared" si="20"/>
        <v>0</v>
      </c>
    </row>
    <row r="602" spans="1:15" x14ac:dyDescent="0.25">
      <c r="A602" s="76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106">
        <f t="shared" si="19"/>
        <v>0</v>
      </c>
      <c r="O602" s="79">
        <f t="shared" si="20"/>
        <v>0</v>
      </c>
    </row>
    <row r="603" spans="1:15" x14ac:dyDescent="0.25">
      <c r="A603" s="76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106">
        <f t="shared" si="19"/>
        <v>0</v>
      </c>
      <c r="O603" s="79">
        <f t="shared" si="20"/>
        <v>0</v>
      </c>
    </row>
    <row r="604" spans="1:15" x14ac:dyDescent="0.25">
      <c r="A604" s="76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106">
        <f t="shared" si="19"/>
        <v>0</v>
      </c>
      <c r="O604" s="79">
        <f t="shared" si="20"/>
        <v>0</v>
      </c>
    </row>
    <row r="605" spans="1:15" x14ac:dyDescent="0.25">
      <c r="A605" s="76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106">
        <f t="shared" si="19"/>
        <v>0</v>
      </c>
      <c r="O605" s="79">
        <f t="shared" si="20"/>
        <v>0</v>
      </c>
    </row>
    <row r="606" spans="1:15" x14ac:dyDescent="0.25">
      <c r="A606" s="76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106">
        <f t="shared" si="19"/>
        <v>0</v>
      </c>
      <c r="O606" s="79">
        <f t="shared" si="20"/>
        <v>0</v>
      </c>
    </row>
    <row r="607" spans="1:15" x14ac:dyDescent="0.25">
      <c r="A607" s="76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106">
        <f t="shared" si="19"/>
        <v>0</v>
      </c>
      <c r="O607" s="79">
        <f t="shared" si="20"/>
        <v>0</v>
      </c>
    </row>
    <row r="608" spans="1:15" x14ac:dyDescent="0.25">
      <c r="A608" s="76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106">
        <f t="shared" si="19"/>
        <v>0</v>
      </c>
      <c r="O608" s="79">
        <f t="shared" si="20"/>
        <v>0</v>
      </c>
    </row>
    <row r="609" spans="1:15" x14ac:dyDescent="0.25">
      <c r="A609" s="76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106">
        <f t="shared" si="19"/>
        <v>0</v>
      </c>
      <c r="O609" s="79">
        <f t="shared" si="20"/>
        <v>0</v>
      </c>
    </row>
    <row r="610" spans="1:15" x14ac:dyDescent="0.25">
      <c r="A610" s="76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106">
        <f t="shared" si="19"/>
        <v>0</v>
      </c>
      <c r="O610" s="79">
        <f t="shared" si="20"/>
        <v>0</v>
      </c>
    </row>
    <row r="611" spans="1:15" x14ac:dyDescent="0.25">
      <c r="A611" s="76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106">
        <f t="shared" si="19"/>
        <v>0</v>
      </c>
      <c r="O611" s="79">
        <f t="shared" si="20"/>
        <v>0</v>
      </c>
    </row>
    <row r="612" spans="1:15" x14ac:dyDescent="0.25">
      <c r="A612" s="76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106">
        <f t="shared" si="19"/>
        <v>0</v>
      </c>
      <c r="O612" s="79">
        <f t="shared" si="20"/>
        <v>0</v>
      </c>
    </row>
    <row r="613" spans="1:15" x14ac:dyDescent="0.25">
      <c r="A613" s="76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106">
        <f t="shared" si="19"/>
        <v>0</v>
      </c>
      <c r="O613" s="79">
        <f t="shared" si="20"/>
        <v>0</v>
      </c>
    </row>
    <row r="614" spans="1:15" x14ac:dyDescent="0.25">
      <c r="A614" s="76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106">
        <f t="shared" si="19"/>
        <v>0</v>
      </c>
      <c r="O614" s="79">
        <f t="shared" si="20"/>
        <v>0</v>
      </c>
    </row>
    <row r="615" spans="1:15" x14ac:dyDescent="0.25">
      <c r="A615" s="76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106">
        <f t="shared" si="19"/>
        <v>0</v>
      </c>
      <c r="O615" s="79">
        <f t="shared" si="20"/>
        <v>0</v>
      </c>
    </row>
    <row r="616" spans="1:15" x14ac:dyDescent="0.25">
      <c r="A616" s="76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106">
        <f t="shared" si="19"/>
        <v>0</v>
      </c>
      <c r="O616" s="79">
        <f t="shared" si="20"/>
        <v>0</v>
      </c>
    </row>
    <row r="617" spans="1:15" x14ac:dyDescent="0.25">
      <c r="A617" s="76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106">
        <f t="shared" si="19"/>
        <v>0</v>
      </c>
      <c r="O617" s="79">
        <f t="shared" si="20"/>
        <v>0</v>
      </c>
    </row>
    <row r="618" spans="1:15" x14ac:dyDescent="0.25">
      <c r="A618" s="76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106">
        <f t="shared" si="19"/>
        <v>0</v>
      </c>
      <c r="O618" s="79">
        <f t="shared" si="20"/>
        <v>0</v>
      </c>
    </row>
    <row r="619" spans="1:15" x14ac:dyDescent="0.25">
      <c r="A619" s="76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106">
        <f t="shared" si="19"/>
        <v>0</v>
      </c>
      <c r="O619" s="79">
        <f t="shared" si="20"/>
        <v>0</v>
      </c>
    </row>
    <row r="620" spans="1:15" x14ac:dyDescent="0.25">
      <c r="A620" s="76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106">
        <f t="shared" si="19"/>
        <v>0</v>
      </c>
      <c r="O620" s="79">
        <f t="shared" si="20"/>
        <v>0</v>
      </c>
    </row>
    <row r="621" spans="1:15" x14ac:dyDescent="0.25">
      <c r="A621" s="76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106">
        <f t="shared" si="19"/>
        <v>0</v>
      </c>
      <c r="O621" s="79">
        <f t="shared" si="20"/>
        <v>0</v>
      </c>
    </row>
    <row r="622" spans="1:15" x14ac:dyDescent="0.25">
      <c r="A622" s="76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106">
        <f t="shared" si="19"/>
        <v>0</v>
      </c>
      <c r="O622" s="79">
        <f t="shared" si="20"/>
        <v>0</v>
      </c>
    </row>
    <row r="623" spans="1:15" x14ac:dyDescent="0.25">
      <c r="A623" s="76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106">
        <f t="shared" si="19"/>
        <v>0</v>
      </c>
      <c r="O623" s="79">
        <f t="shared" si="20"/>
        <v>0</v>
      </c>
    </row>
    <row r="624" spans="1:15" x14ac:dyDescent="0.25">
      <c r="A624" s="80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107">
        <f t="shared" si="19"/>
        <v>0</v>
      </c>
      <c r="O624" s="83">
        <f t="shared" si="20"/>
        <v>0</v>
      </c>
    </row>
    <row r="625" spans="1:15" x14ac:dyDescent="0.25">
      <c r="A625" s="80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107">
        <f t="shared" si="19"/>
        <v>0</v>
      </c>
      <c r="O625" s="83">
        <f t="shared" si="20"/>
        <v>0</v>
      </c>
    </row>
    <row r="626" spans="1:15" x14ac:dyDescent="0.25">
      <c r="A626" s="80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107">
        <f t="shared" si="19"/>
        <v>0</v>
      </c>
      <c r="O626" s="83">
        <f t="shared" si="20"/>
        <v>0</v>
      </c>
    </row>
    <row r="627" spans="1:15" x14ac:dyDescent="0.25">
      <c r="A627" s="80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107">
        <f t="shared" si="19"/>
        <v>0</v>
      </c>
      <c r="O627" s="83">
        <f t="shared" si="20"/>
        <v>0</v>
      </c>
    </row>
    <row r="628" spans="1:15" x14ac:dyDescent="0.25">
      <c r="A628" s="80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107">
        <f t="shared" si="19"/>
        <v>0</v>
      </c>
      <c r="O628" s="83">
        <f t="shared" si="20"/>
        <v>0</v>
      </c>
    </row>
    <row r="629" spans="1:15" x14ac:dyDescent="0.25">
      <c r="A629" s="80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107">
        <f t="shared" si="19"/>
        <v>0</v>
      </c>
      <c r="O629" s="83">
        <f t="shared" si="20"/>
        <v>0</v>
      </c>
    </row>
    <row r="630" spans="1:15" x14ac:dyDescent="0.25">
      <c r="A630" s="80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107">
        <f t="shared" si="19"/>
        <v>0</v>
      </c>
      <c r="O630" s="83">
        <f t="shared" si="20"/>
        <v>0</v>
      </c>
    </row>
    <row r="631" spans="1:15" x14ac:dyDescent="0.25">
      <c r="A631" s="80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107">
        <f t="shared" si="19"/>
        <v>0</v>
      </c>
      <c r="O631" s="83">
        <f t="shared" si="20"/>
        <v>0</v>
      </c>
    </row>
    <row r="632" spans="1:15" x14ac:dyDescent="0.25">
      <c r="A632" s="80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107">
        <f t="shared" si="19"/>
        <v>0</v>
      </c>
      <c r="O632" s="83">
        <f t="shared" si="20"/>
        <v>0</v>
      </c>
    </row>
    <row r="633" spans="1:15" x14ac:dyDescent="0.25">
      <c r="A633" s="80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107">
        <f t="shared" si="19"/>
        <v>0</v>
      </c>
      <c r="O633" s="83">
        <f t="shared" si="20"/>
        <v>0</v>
      </c>
    </row>
    <row r="634" spans="1:15" x14ac:dyDescent="0.25">
      <c r="A634" s="80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107">
        <f t="shared" si="19"/>
        <v>0</v>
      </c>
      <c r="O634" s="83">
        <f t="shared" si="20"/>
        <v>0</v>
      </c>
    </row>
    <row r="635" spans="1:15" x14ac:dyDescent="0.25">
      <c r="A635" s="80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107">
        <f t="shared" si="19"/>
        <v>0</v>
      </c>
      <c r="O635" s="83">
        <f t="shared" si="20"/>
        <v>0</v>
      </c>
    </row>
    <row r="636" spans="1:15" x14ac:dyDescent="0.25">
      <c r="A636" s="80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107">
        <f t="shared" si="19"/>
        <v>0</v>
      </c>
      <c r="O636" s="83">
        <f t="shared" si="20"/>
        <v>0</v>
      </c>
    </row>
    <row r="637" spans="1:15" x14ac:dyDescent="0.25">
      <c r="A637" s="80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107">
        <f t="shared" si="19"/>
        <v>0</v>
      </c>
      <c r="O637" s="83">
        <f t="shared" si="20"/>
        <v>0</v>
      </c>
    </row>
    <row r="638" spans="1:15" x14ac:dyDescent="0.25">
      <c r="A638" s="80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107">
        <f t="shared" si="19"/>
        <v>0</v>
      </c>
      <c r="O638" s="83">
        <f t="shared" si="20"/>
        <v>0</v>
      </c>
    </row>
    <row r="639" spans="1:15" x14ac:dyDescent="0.25">
      <c r="A639" s="80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107">
        <f t="shared" si="19"/>
        <v>0</v>
      </c>
      <c r="O639" s="83">
        <f t="shared" si="20"/>
        <v>0</v>
      </c>
    </row>
    <row r="640" spans="1:15" x14ac:dyDescent="0.25">
      <c r="A640" s="80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107">
        <f t="shared" si="19"/>
        <v>0</v>
      </c>
      <c r="O640" s="83">
        <f t="shared" si="20"/>
        <v>0</v>
      </c>
    </row>
    <row r="641" spans="1:15" x14ac:dyDescent="0.25">
      <c r="A641" s="80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107">
        <f t="shared" si="19"/>
        <v>0</v>
      </c>
      <c r="O641" s="83">
        <f t="shared" si="20"/>
        <v>0</v>
      </c>
    </row>
    <row r="642" spans="1:15" x14ac:dyDescent="0.25">
      <c r="A642" s="80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107">
        <f t="shared" si="19"/>
        <v>0</v>
      </c>
      <c r="O642" s="83">
        <f t="shared" si="20"/>
        <v>0</v>
      </c>
    </row>
    <row r="643" spans="1:15" x14ac:dyDescent="0.25">
      <c r="A643" s="80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107">
        <f t="shared" ref="N643:N671" si="21">IF(M643&lt;&gt;"",L643/M643,0)</f>
        <v>0</v>
      </c>
      <c r="O643" s="83">
        <f t="shared" ref="O643:O671" si="22">K643*N643*12</f>
        <v>0</v>
      </c>
    </row>
    <row r="644" spans="1:15" x14ac:dyDescent="0.25">
      <c r="A644" s="80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107">
        <f t="shared" si="21"/>
        <v>0</v>
      </c>
      <c r="O644" s="83">
        <f t="shared" si="22"/>
        <v>0</v>
      </c>
    </row>
    <row r="645" spans="1:15" x14ac:dyDescent="0.25">
      <c r="A645" s="80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107">
        <f t="shared" si="21"/>
        <v>0</v>
      </c>
      <c r="O645" s="83">
        <f t="shared" si="22"/>
        <v>0</v>
      </c>
    </row>
    <row r="646" spans="1:15" x14ac:dyDescent="0.25">
      <c r="A646" s="80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107">
        <f t="shared" si="21"/>
        <v>0</v>
      </c>
      <c r="O646" s="83">
        <f t="shared" si="22"/>
        <v>0</v>
      </c>
    </row>
    <row r="647" spans="1:15" x14ac:dyDescent="0.25">
      <c r="A647" s="80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107">
        <f t="shared" si="21"/>
        <v>0</v>
      </c>
      <c r="O647" s="83">
        <f t="shared" si="22"/>
        <v>0</v>
      </c>
    </row>
    <row r="648" spans="1:15" x14ac:dyDescent="0.25">
      <c r="A648" s="80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107">
        <f t="shared" si="21"/>
        <v>0</v>
      </c>
      <c r="O648" s="83">
        <f t="shared" si="22"/>
        <v>0</v>
      </c>
    </row>
    <row r="649" spans="1:15" x14ac:dyDescent="0.25">
      <c r="A649" s="80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107">
        <f t="shared" si="21"/>
        <v>0</v>
      </c>
      <c r="O649" s="83">
        <f t="shared" si="22"/>
        <v>0</v>
      </c>
    </row>
    <row r="650" spans="1:15" x14ac:dyDescent="0.25">
      <c r="A650" s="80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107">
        <f t="shared" si="21"/>
        <v>0</v>
      </c>
      <c r="O650" s="83">
        <f t="shared" si="22"/>
        <v>0</v>
      </c>
    </row>
    <row r="651" spans="1:15" x14ac:dyDescent="0.25">
      <c r="A651" s="80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107">
        <f t="shared" si="21"/>
        <v>0</v>
      </c>
      <c r="O651" s="83">
        <f t="shared" si="22"/>
        <v>0</v>
      </c>
    </row>
    <row r="652" spans="1:15" x14ac:dyDescent="0.25">
      <c r="A652" s="80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107">
        <f t="shared" si="21"/>
        <v>0</v>
      </c>
      <c r="O652" s="83">
        <f t="shared" si="22"/>
        <v>0</v>
      </c>
    </row>
    <row r="653" spans="1:15" x14ac:dyDescent="0.25">
      <c r="A653" s="80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107">
        <f t="shared" si="21"/>
        <v>0</v>
      </c>
      <c r="O653" s="83">
        <f t="shared" si="22"/>
        <v>0</v>
      </c>
    </row>
    <row r="654" spans="1:15" x14ac:dyDescent="0.25">
      <c r="A654" s="80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107">
        <f t="shared" si="21"/>
        <v>0</v>
      </c>
      <c r="O654" s="83">
        <f t="shared" si="22"/>
        <v>0</v>
      </c>
    </row>
    <row r="655" spans="1:15" x14ac:dyDescent="0.25">
      <c r="A655" s="80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107">
        <f t="shared" si="21"/>
        <v>0</v>
      </c>
      <c r="O655" s="83">
        <f t="shared" si="22"/>
        <v>0</v>
      </c>
    </row>
    <row r="656" spans="1:15" x14ac:dyDescent="0.25">
      <c r="A656" s="80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107">
        <f t="shared" si="21"/>
        <v>0</v>
      </c>
      <c r="O656" s="83">
        <f t="shared" si="22"/>
        <v>0</v>
      </c>
    </row>
    <row r="657" spans="1:15" x14ac:dyDescent="0.25">
      <c r="A657" s="80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107">
        <f t="shared" si="21"/>
        <v>0</v>
      </c>
      <c r="O657" s="83">
        <f t="shared" si="22"/>
        <v>0</v>
      </c>
    </row>
    <row r="658" spans="1:15" x14ac:dyDescent="0.25">
      <c r="A658" s="80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107">
        <f t="shared" si="21"/>
        <v>0</v>
      </c>
      <c r="O658" s="83">
        <f t="shared" si="22"/>
        <v>0</v>
      </c>
    </row>
    <row r="659" spans="1:15" x14ac:dyDescent="0.25">
      <c r="A659" s="80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107">
        <f t="shared" si="21"/>
        <v>0</v>
      </c>
      <c r="O659" s="83">
        <f t="shared" si="22"/>
        <v>0</v>
      </c>
    </row>
    <row r="660" spans="1:15" x14ac:dyDescent="0.25">
      <c r="A660" s="80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107">
        <f t="shared" si="21"/>
        <v>0</v>
      </c>
      <c r="O660" s="83">
        <f t="shared" si="22"/>
        <v>0</v>
      </c>
    </row>
    <row r="661" spans="1:15" x14ac:dyDescent="0.25">
      <c r="A661" s="80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107">
        <f t="shared" si="21"/>
        <v>0</v>
      </c>
      <c r="O661" s="83">
        <f t="shared" si="22"/>
        <v>0</v>
      </c>
    </row>
    <row r="662" spans="1:15" x14ac:dyDescent="0.25">
      <c r="A662" s="80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107">
        <f t="shared" si="21"/>
        <v>0</v>
      </c>
      <c r="O662" s="83">
        <f t="shared" si="22"/>
        <v>0</v>
      </c>
    </row>
    <row r="663" spans="1:15" x14ac:dyDescent="0.25">
      <c r="A663" s="80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107">
        <f t="shared" si="21"/>
        <v>0</v>
      </c>
      <c r="O663" s="83">
        <f t="shared" si="22"/>
        <v>0</v>
      </c>
    </row>
    <row r="664" spans="1:15" x14ac:dyDescent="0.25">
      <c r="A664" s="80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107">
        <f t="shared" si="21"/>
        <v>0</v>
      </c>
      <c r="O664" s="83">
        <f t="shared" si="22"/>
        <v>0</v>
      </c>
    </row>
    <row r="665" spans="1:15" x14ac:dyDescent="0.25">
      <c r="A665" s="80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107">
        <f t="shared" si="21"/>
        <v>0</v>
      </c>
      <c r="O665" s="83">
        <f t="shared" si="22"/>
        <v>0</v>
      </c>
    </row>
    <row r="666" spans="1:15" x14ac:dyDescent="0.25">
      <c r="A666" s="80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107">
        <f t="shared" si="21"/>
        <v>0</v>
      </c>
      <c r="O666" s="83">
        <f t="shared" si="22"/>
        <v>0</v>
      </c>
    </row>
    <row r="667" spans="1:15" x14ac:dyDescent="0.25">
      <c r="A667" s="80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107">
        <f t="shared" si="21"/>
        <v>0</v>
      </c>
      <c r="O667" s="83">
        <f t="shared" si="22"/>
        <v>0</v>
      </c>
    </row>
    <row r="668" spans="1:15" x14ac:dyDescent="0.25">
      <c r="A668" s="80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107">
        <f t="shared" si="21"/>
        <v>0</v>
      </c>
      <c r="O668" s="83">
        <f t="shared" si="22"/>
        <v>0</v>
      </c>
    </row>
    <row r="669" spans="1:15" x14ac:dyDescent="0.25">
      <c r="A669" s="80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107">
        <f t="shared" si="21"/>
        <v>0</v>
      </c>
      <c r="O669" s="83">
        <f t="shared" si="22"/>
        <v>0</v>
      </c>
    </row>
    <row r="670" spans="1:15" x14ac:dyDescent="0.25">
      <c r="A670" s="80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107">
        <f t="shared" si="21"/>
        <v>0</v>
      </c>
      <c r="O670" s="83">
        <f t="shared" si="22"/>
        <v>0</v>
      </c>
    </row>
    <row r="671" spans="1:15" ht="15.75" thickBot="1" x14ac:dyDescent="0.3">
      <c r="A671" s="84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108">
        <f t="shared" si="21"/>
        <v>0</v>
      </c>
      <c r="O671" s="87">
        <f t="shared" si="22"/>
        <v>0</v>
      </c>
    </row>
  </sheetData>
  <pageMargins left="0.7" right="0.7" top="1.25" bottom="0.75" header="0.3" footer="0.3"/>
  <pageSetup paperSize="5" fitToHeight="0" pageOrder="overThenDown" orientation="landscape" horizontalDpi="4294967293" r:id="rId1"/>
  <headerFooter>
    <oddHeader>&amp;CRFP #
Appendix D
Pricing Sheets
Operations Materials and Services</oddHeader>
    <oddFooter>&amp;CDRAFT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8"/>
  <sheetViews>
    <sheetView view="pageLayout" zoomScaleNormal="100" workbookViewId="0">
      <selection activeCell="M27" sqref="M27"/>
    </sheetView>
  </sheetViews>
  <sheetFormatPr defaultRowHeight="15" x14ac:dyDescent="0.25"/>
  <cols>
    <col min="1" max="1" width="29.28515625" customWidth="1"/>
    <col min="2" max="2" width="9.28515625" customWidth="1"/>
    <col min="3" max="3" width="8.85546875" customWidth="1"/>
    <col min="4" max="4" width="9.28515625" customWidth="1"/>
    <col min="5" max="5" width="12" customWidth="1"/>
    <col min="6" max="6" width="14" customWidth="1"/>
    <col min="7" max="24" width="8.7109375" customWidth="1"/>
  </cols>
  <sheetData>
    <row r="3" spans="1:24" s="1" customFormat="1" ht="26.25" customHeight="1" thickBot="1" x14ac:dyDescent="0.3">
      <c r="A3" s="112" t="s">
        <v>15</v>
      </c>
      <c r="B3" s="112"/>
      <c r="C3" s="112"/>
      <c r="D3" s="112"/>
      <c r="E3" s="112"/>
      <c r="F3" s="112"/>
      <c r="G3" s="112"/>
      <c r="H3" s="2"/>
      <c r="I3" s="2"/>
      <c r="J3" s="2"/>
    </row>
    <row r="4" spans="1:24" s="1" customFormat="1" ht="26.25" customHeight="1" thickTop="1" thickBot="1" x14ac:dyDescent="0.3">
      <c r="A4" s="14" t="s">
        <v>95</v>
      </c>
      <c r="B4" s="117"/>
      <c r="C4" s="118"/>
      <c r="D4" s="118"/>
      <c r="E4" s="13">
        <f>SUM(E6:E77)</f>
        <v>0</v>
      </c>
      <c r="F4" s="30">
        <f>SUM(F6:F77)</f>
        <v>0</v>
      </c>
      <c r="G4" s="114" t="s">
        <v>28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36" thickTop="1" thickBot="1" x14ac:dyDescent="0.3">
      <c r="A5" s="4" t="s">
        <v>0</v>
      </c>
      <c r="B5" s="5" t="s">
        <v>12</v>
      </c>
      <c r="C5" s="5" t="s">
        <v>13</v>
      </c>
      <c r="D5" s="5" t="s">
        <v>9</v>
      </c>
      <c r="E5" s="5" t="s">
        <v>8</v>
      </c>
      <c r="F5" s="32" t="s">
        <v>62</v>
      </c>
      <c r="G5" s="8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>
        <v>12</v>
      </c>
      <c r="S5" s="6">
        <v>13</v>
      </c>
      <c r="T5" s="6">
        <v>14</v>
      </c>
      <c r="U5" s="6">
        <v>15</v>
      </c>
      <c r="V5" s="6">
        <v>16</v>
      </c>
      <c r="W5" s="6">
        <v>17</v>
      </c>
      <c r="X5" s="6">
        <v>18</v>
      </c>
    </row>
    <row r="6" spans="1:24" s="3" customFormat="1" ht="15.75" thickTop="1" x14ac:dyDescent="0.25">
      <c r="A6" s="17"/>
      <c r="B6" s="24"/>
      <c r="C6" s="43"/>
      <c r="D6" s="44"/>
      <c r="E6" s="10">
        <f t="shared" ref="E6:E37" si="0">SUM(G6:X6)</f>
        <v>0</v>
      </c>
      <c r="F6" s="39">
        <f>D6*E6</f>
        <v>0</v>
      </c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r="7" spans="1:24" s="3" customFormat="1" x14ac:dyDescent="0.25">
      <c r="A7" s="19"/>
      <c r="B7" s="25"/>
      <c r="C7" s="45"/>
      <c r="D7" s="46"/>
      <c r="E7" s="11"/>
      <c r="F7" s="40">
        <f t="shared" ref="F7:F29" si="1">D7*E7</f>
        <v>0</v>
      </c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4" s="3" customFormat="1" x14ac:dyDescent="0.25">
      <c r="A8" s="19"/>
      <c r="B8" s="25"/>
      <c r="C8" s="45"/>
      <c r="D8" s="46"/>
      <c r="E8" s="11">
        <f t="shared" si="0"/>
        <v>0</v>
      </c>
      <c r="F8" s="40">
        <f t="shared" si="1"/>
        <v>0</v>
      </c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3" customFormat="1" x14ac:dyDescent="0.25">
      <c r="A9" s="19"/>
      <c r="B9" s="25"/>
      <c r="C9" s="47"/>
      <c r="D9" s="48"/>
      <c r="E9" s="11">
        <f t="shared" si="0"/>
        <v>0</v>
      </c>
      <c r="F9" s="40">
        <f t="shared" si="1"/>
        <v>0</v>
      </c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s="3" customFormat="1" x14ac:dyDescent="0.25">
      <c r="A10" s="19"/>
      <c r="B10" s="25"/>
      <c r="C10" s="45"/>
      <c r="D10" s="46"/>
      <c r="E10" s="11">
        <f t="shared" si="0"/>
        <v>0</v>
      </c>
      <c r="F10" s="40">
        <f t="shared" si="1"/>
        <v>0</v>
      </c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s="3" customFormat="1" x14ac:dyDescent="0.25">
      <c r="A11" s="19"/>
      <c r="B11" s="25"/>
      <c r="C11" s="47"/>
      <c r="D11" s="48"/>
      <c r="E11" s="11">
        <f t="shared" si="0"/>
        <v>0</v>
      </c>
      <c r="F11" s="40">
        <f t="shared" si="1"/>
        <v>0</v>
      </c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s="3" customFormat="1" x14ac:dyDescent="0.25">
      <c r="A12" s="19"/>
      <c r="B12" s="25"/>
      <c r="C12" s="45"/>
      <c r="D12" s="46"/>
      <c r="E12" s="11">
        <f t="shared" si="0"/>
        <v>0</v>
      </c>
      <c r="F12" s="40">
        <f t="shared" si="1"/>
        <v>0</v>
      </c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s="3" customFormat="1" x14ac:dyDescent="0.25">
      <c r="A13" s="19"/>
      <c r="B13" s="25"/>
      <c r="C13" s="45"/>
      <c r="D13" s="46"/>
      <c r="E13" s="11">
        <f t="shared" si="0"/>
        <v>0</v>
      </c>
      <c r="F13" s="40">
        <f t="shared" si="1"/>
        <v>0</v>
      </c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s="3" customFormat="1" x14ac:dyDescent="0.25">
      <c r="A14" s="19"/>
      <c r="B14" s="25"/>
      <c r="C14" s="45"/>
      <c r="D14" s="46"/>
      <c r="E14" s="11">
        <f t="shared" si="0"/>
        <v>0</v>
      </c>
      <c r="F14" s="40">
        <f t="shared" si="1"/>
        <v>0</v>
      </c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s="3" customFormat="1" x14ac:dyDescent="0.25">
      <c r="A15" s="19"/>
      <c r="B15" s="25"/>
      <c r="C15" s="45"/>
      <c r="D15" s="46"/>
      <c r="E15" s="11">
        <f t="shared" si="0"/>
        <v>0</v>
      </c>
      <c r="F15" s="40">
        <f t="shared" si="1"/>
        <v>0</v>
      </c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s="3" customFormat="1" x14ac:dyDescent="0.25">
      <c r="A16" s="19"/>
      <c r="B16" s="25"/>
      <c r="C16" s="47"/>
      <c r="D16" s="48"/>
      <c r="E16" s="11">
        <f t="shared" si="0"/>
        <v>0</v>
      </c>
      <c r="F16" s="40">
        <f t="shared" si="1"/>
        <v>0</v>
      </c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1:24" s="3" customFormat="1" x14ac:dyDescent="0.25">
      <c r="A17" s="19"/>
      <c r="B17" s="25"/>
      <c r="C17" s="45"/>
      <c r="D17" s="46"/>
      <c r="E17" s="11">
        <f t="shared" si="0"/>
        <v>0</v>
      </c>
      <c r="F17" s="40">
        <f t="shared" si="1"/>
        <v>0</v>
      </c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s="3" customFormat="1" x14ac:dyDescent="0.25">
      <c r="A18" s="19"/>
      <c r="B18" s="25"/>
      <c r="C18" s="45"/>
      <c r="D18" s="46"/>
      <c r="E18" s="11">
        <f t="shared" si="0"/>
        <v>0</v>
      </c>
      <c r="F18" s="40">
        <f t="shared" si="1"/>
        <v>0</v>
      </c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s="3" customFormat="1" x14ac:dyDescent="0.25">
      <c r="A19" s="19"/>
      <c r="B19" s="25"/>
      <c r="C19" s="45"/>
      <c r="D19" s="46"/>
      <c r="E19" s="11">
        <f t="shared" si="0"/>
        <v>0</v>
      </c>
      <c r="F19" s="40">
        <f t="shared" si="1"/>
        <v>0</v>
      </c>
      <c r="G19" s="54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s="3" customFormat="1" x14ac:dyDescent="0.25">
      <c r="A20" s="19"/>
      <c r="B20" s="25"/>
      <c r="C20" s="45"/>
      <c r="D20" s="46"/>
      <c r="E20" s="11">
        <f t="shared" si="0"/>
        <v>0</v>
      </c>
      <c r="F20" s="40">
        <f t="shared" si="1"/>
        <v>0</v>
      </c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s="3" customFormat="1" x14ac:dyDescent="0.25">
      <c r="A21" s="19"/>
      <c r="B21" s="25"/>
      <c r="C21" s="47"/>
      <c r="D21" s="48"/>
      <c r="E21" s="11">
        <f t="shared" si="0"/>
        <v>0</v>
      </c>
      <c r="F21" s="40">
        <f t="shared" si="1"/>
        <v>0</v>
      </c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3" customFormat="1" x14ac:dyDescent="0.25">
      <c r="A22" s="19"/>
      <c r="B22" s="25"/>
      <c r="C22" s="45"/>
      <c r="D22" s="46"/>
      <c r="E22" s="11">
        <f t="shared" si="0"/>
        <v>0</v>
      </c>
      <c r="F22" s="40">
        <f t="shared" si="1"/>
        <v>0</v>
      </c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s="3" customFormat="1" x14ac:dyDescent="0.25">
      <c r="A23" s="19"/>
      <c r="B23" s="25"/>
      <c r="C23" s="45"/>
      <c r="D23" s="46"/>
      <c r="E23" s="11">
        <f t="shared" si="0"/>
        <v>0</v>
      </c>
      <c r="F23" s="40">
        <f t="shared" si="1"/>
        <v>0</v>
      </c>
      <c r="G23" s="54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s="3" customFormat="1" x14ac:dyDescent="0.25">
      <c r="A24" s="19"/>
      <c r="B24" s="25"/>
      <c r="C24" s="45"/>
      <c r="D24" s="46"/>
      <c r="E24" s="11">
        <f t="shared" si="0"/>
        <v>0</v>
      </c>
      <c r="F24" s="40">
        <f t="shared" si="1"/>
        <v>0</v>
      </c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s="3" customFormat="1" x14ac:dyDescent="0.25">
      <c r="A25" s="19"/>
      <c r="B25" s="25"/>
      <c r="C25" s="45"/>
      <c r="D25" s="46"/>
      <c r="E25" s="11">
        <f t="shared" si="0"/>
        <v>0</v>
      </c>
      <c r="F25" s="40">
        <f t="shared" si="1"/>
        <v>0</v>
      </c>
      <c r="G25" s="54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s="3" customFormat="1" x14ac:dyDescent="0.25">
      <c r="A26" s="19"/>
      <c r="B26" s="25"/>
      <c r="C26" s="47"/>
      <c r="D26" s="48"/>
      <c r="E26" s="11">
        <f t="shared" si="0"/>
        <v>0</v>
      </c>
      <c r="F26" s="40">
        <f t="shared" si="1"/>
        <v>0</v>
      </c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4" s="3" customFormat="1" x14ac:dyDescent="0.25">
      <c r="A27" s="19"/>
      <c r="B27" s="25"/>
      <c r="C27" s="45"/>
      <c r="D27" s="46"/>
      <c r="E27" s="11">
        <f t="shared" si="0"/>
        <v>0</v>
      </c>
      <c r="F27" s="40">
        <f t="shared" si="1"/>
        <v>0</v>
      </c>
      <c r="G27" s="54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s="3" customFormat="1" x14ac:dyDescent="0.25">
      <c r="A28" s="19"/>
      <c r="B28" s="25"/>
      <c r="C28" s="45"/>
      <c r="D28" s="46"/>
      <c r="E28" s="11">
        <f t="shared" si="0"/>
        <v>0</v>
      </c>
      <c r="F28" s="40">
        <f t="shared" si="1"/>
        <v>0</v>
      </c>
      <c r="G28" s="54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s="3" customFormat="1" x14ac:dyDescent="0.25">
      <c r="A29" s="19"/>
      <c r="B29" s="25"/>
      <c r="C29" s="45"/>
      <c r="D29" s="46"/>
      <c r="E29" s="11">
        <f t="shared" si="0"/>
        <v>0</v>
      </c>
      <c r="F29" s="40">
        <f t="shared" si="1"/>
        <v>0</v>
      </c>
      <c r="G29" s="54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x14ac:dyDescent="0.25">
      <c r="A30" s="19"/>
      <c r="B30" s="25"/>
      <c r="C30" s="45"/>
      <c r="D30" s="46"/>
      <c r="E30" s="11">
        <f t="shared" si="0"/>
        <v>0</v>
      </c>
      <c r="F30" s="40">
        <f>D30*E30</f>
        <v>0</v>
      </c>
      <c r="G30" s="54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x14ac:dyDescent="0.25">
      <c r="A31" s="19"/>
      <c r="B31" s="25"/>
      <c r="C31" s="45"/>
      <c r="D31" s="46"/>
      <c r="E31" s="11">
        <f t="shared" si="0"/>
        <v>0</v>
      </c>
      <c r="F31" s="40">
        <f t="shared" ref="F31:F53" si="2">D31*E31</f>
        <v>0</v>
      </c>
      <c r="G31" s="54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x14ac:dyDescent="0.25">
      <c r="A32" s="19"/>
      <c r="B32" s="25"/>
      <c r="C32" s="45"/>
      <c r="D32" s="46"/>
      <c r="E32" s="11">
        <f t="shared" si="0"/>
        <v>0</v>
      </c>
      <c r="F32" s="40">
        <f t="shared" si="2"/>
        <v>0</v>
      </c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x14ac:dyDescent="0.25">
      <c r="A33" s="19"/>
      <c r="B33" s="25"/>
      <c r="C33" s="47"/>
      <c r="D33" s="48"/>
      <c r="E33" s="11">
        <f t="shared" si="0"/>
        <v>0</v>
      </c>
      <c r="F33" s="40">
        <f t="shared" si="2"/>
        <v>0</v>
      </c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x14ac:dyDescent="0.25">
      <c r="A34" s="19"/>
      <c r="B34" s="25"/>
      <c r="C34" s="45"/>
      <c r="D34" s="46"/>
      <c r="E34" s="11">
        <f t="shared" si="0"/>
        <v>0</v>
      </c>
      <c r="F34" s="40">
        <f t="shared" si="2"/>
        <v>0</v>
      </c>
      <c r="G34" s="5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x14ac:dyDescent="0.25">
      <c r="A35" s="19"/>
      <c r="B35" s="25"/>
      <c r="C35" s="47"/>
      <c r="D35" s="48"/>
      <c r="E35" s="11">
        <f t="shared" si="0"/>
        <v>0</v>
      </c>
      <c r="F35" s="40">
        <f t="shared" si="2"/>
        <v>0</v>
      </c>
      <c r="G35" s="57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24" x14ac:dyDescent="0.25">
      <c r="A36" s="19"/>
      <c r="B36" s="25"/>
      <c r="C36" s="45"/>
      <c r="D36" s="46"/>
      <c r="E36" s="11">
        <f t="shared" si="0"/>
        <v>0</v>
      </c>
      <c r="F36" s="40">
        <f t="shared" si="2"/>
        <v>0</v>
      </c>
      <c r="G36" s="5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1:24" x14ac:dyDescent="0.25">
      <c r="A37" s="19"/>
      <c r="B37" s="25"/>
      <c r="C37" s="45"/>
      <c r="D37" s="46"/>
      <c r="E37" s="11">
        <f t="shared" si="0"/>
        <v>0</v>
      </c>
      <c r="F37" s="40">
        <f t="shared" si="2"/>
        <v>0</v>
      </c>
      <c r="G37" s="54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1:24" x14ac:dyDescent="0.25">
      <c r="A38" s="19"/>
      <c r="B38" s="25"/>
      <c r="C38" s="45"/>
      <c r="D38" s="46"/>
      <c r="E38" s="11">
        <f t="shared" ref="E38:E69" si="3">SUM(G38:X38)</f>
        <v>0</v>
      </c>
      <c r="F38" s="40">
        <f t="shared" si="2"/>
        <v>0</v>
      </c>
      <c r="G38" s="54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1:24" x14ac:dyDescent="0.25">
      <c r="A39" s="19"/>
      <c r="B39" s="25"/>
      <c r="C39" s="45"/>
      <c r="D39" s="46"/>
      <c r="E39" s="11">
        <f t="shared" si="3"/>
        <v>0</v>
      </c>
      <c r="F39" s="40">
        <f t="shared" si="2"/>
        <v>0</v>
      </c>
      <c r="G39" s="54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1:24" x14ac:dyDescent="0.25">
      <c r="A40" s="19"/>
      <c r="B40" s="25"/>
      <c r="C40" s="47"/>
      <c r="D40" s="48"/>
      <c r="E40" s="11">
        <f t="shared" si="3"/>
        <v>0</v>
      </c>
      <c r="F40" s="40">
        <f t="shared" si="2"/>
        <v>0</v>
      </c>
      <c r="G40" s="57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x14ac:dyDescent="0.25">
      <c r="A41" s="19"/>
      <c r="B41" s="25"/>
      <c r="C41" s="45"/>
      <c r="D41" s="46"/>
      <c r="E41" s="11">
        <f t="shared" si="3"/>
        <v>0</v>
      </c>
      <c r="F41" s="40">
        <f t="shared" si="2"/>
        <v>0</v>
      </c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1:24" x14ac:dyDescent="0.25">
      <c r="A42" s="19"/>
      <c r="B42" s="25"/>
      <c r="C42" s="45"/>
      <c r="D42" s="46"/>
      <c r="E42" s="11">
        <f t="shared" si="3"/>
        <v>0</v>
      </c>
      <c r="F42" s="40">
        <f t="shared" si="2"/>
        <v>0</v>
      </c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1:24" x14ac:dyDescent="0.25">
      <c r="A43" s="19"/>
      <c r="B43" s="25"/>
      <c r="C43" s="45"/>
      <c r="D43" s="46"/>
      <c r="E43" s="11">
        <f t="shared" si="3"/>
        <v>0</v>
      </c>
      <c r="F43" s="40">
        <f t="shared" si="2"/>
        <v>0</v>
      </c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1:24" x14ac:dyDescent="0.25">
      <c r="A44" s="19"/>
      <c r="B44" s="25"/>
      <c r="C44" s="45"/>
      <c r="D44" s="46"/>
      <c r="E44" s="11">
        <f t="shared" si="3"/>
        <v>0</v>
      </c>
      <c r="F44" s="40">
        <f t="shared" si="2"/>
        <v>0</v>
      </c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1:24" x14ac:dyDescent="0.25">
      <c r="A45" s="19"/>
      <c r="B45" s="25"/>
      <c r="C45" s="47"/>
      <c r="D45" s="48"/>
      <c r="E45" s="11">
        <f t="shared" si="3"/>
        <v>0</v>
      </c>
      <c r="F45" s="40">
        <f t="shared" si="2"/>
        <v>0</v>
      </c>
      <c r="G45" s="57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x14ac:dyDescent="0.25">
      <c r="A46" s="19"/>
      <c r="B46" s="25"/>
      <c r="C46" s="45"/>
      <c r="D46" s="46"/>
      <c r="E46" s="11">
        <f t="shared" si="3"/>
        <v>0</v>
      </c>
      <c r="F46" s="40">
        <f t="shared" si="2"/>
        <v>0</v>
      </c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1:24" x14ac:dyDescent="0.25">
      <c r="A47" s="19"/>
      <c r="B47" s="25"/>
      <c r="C47" s="45"/>
      <c r="D47" s="46"/>
      <c r="E47" s="11">
        <f t="shared" si="3"/>
        <v>0</v>
      </c>
      <c r="F47" s="40">
        <f t="shared" si="2"/>
        <v>0</v>
      </c>
      <c r="G47" s="54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1:24" x14ac:dyDescent="0.25">
      <c r="A48" s="19"/>
      <c r="B48" s="25"/>
      <c r="C48" s="45"/>
      <c r="D48" s="46"/>
      <c r="E48" s="11">
        <f t="shared" si="3"/>
        <v>0</v>
      </c>
      <c r="F48" s="40">
        <f t="shared" si="2"/>
        <v>0</v>
      </c>
      <c r="G48" s="54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1:24" x14ac:dyDescent="0.25">
      <c r="A49" s="19"/>
      <c r="B49" s="25"/>
      <c r="C49" s="45"/>
      <c r="D49" s="46"/>
      <c r="E49" s="11">
        <f t="shared" si="3"/>
        <v>0</v>
      </c>
      <c r="F49" s="40">
        <f t="shared" si="2"/>
        <v>0</v>
      </c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1:24" x14ac:dyDescent="0.25">
      <c r="A50" s="19"/>
      <c r="B50" s="25"/>
      <c r="C50" s="47"/>
      <c r="D50" s="48"/>
      <c r="E50" s="11">
        <f t="shared" si="3"/>
        <v>0</v>
      </c>
      <c r="F50" s="40">
        <f t="shared" si="2"/>
        <v>0</v>
      </c>
      <c r="G50" s="57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x14ac:dyDescent="0.25">
      <c r="A51" s="19"/>
      <c r="B51" s="25"/>
      <c r="C51" s="45"/>
      <c r="D51" s="46"/>
      <c r="E51" s="11">
        <f t="shared" si="3"/>
        <v>0</v>
      </c>
      <c r="F51" s="40">
        <f t="shared" si="2"/>
        <v>0</v>
      </c>
      <c r="G51" s="54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1:24" x14ac:dyDescent="0.25">
      <c r="A52" s="19"/>
      <c r="B52" s="25"/>
      <c r="C52" s="45"/>
      <c r="D52" s="46"/>
      <c r="E52" s="11">
        <f t="shared" si="3"/>
        <v>0</v>
      </c>
      <c r="F52" s="40">
        <f t="shared" si="2"/>
        <v>0</v>
      </c>
      <c r="G52" s="54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25">
      <c r="A53" s="19"/>
      <c r="B53" s="25"/>
      <c r="C53" s="45"/>
      <c r="D53" s="46"/>
      <c r="E53" s="11">
        <f t="shared" si="3"/>
        <v>0</v>
      </c>
      <c r="F53" s="40">
        <f t="shared" si="2"/>
        <v>0</v>
      </c>
      <c r="G53" s="54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25">
      <c r="A54" s="19"/>
      <c r="B54" s="25"/>
      <c r="C54" s="45"/>
      <c r="D54" s="46"/>
      <c r="E54" s="11">
        <f t="shared" si="3"/>
        <v>0</v>
      </c>
      <c r="F54" s="40">
        <f>D54*E54</f>
        <v>0</v>
      </c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1:24" x14ac:dyDescent="0.25">
      <c r="A55" s="19"/>
      <c r="B55" s="25"/>
      <c r="C55" s="45"/>
      <c r="D55" s="46"/>
      <c r="E55" s="11">
        <f t="shared" si="3"/>
        <v>0</v>
      </c>
      <c r="F55" s="40">
        <f t="shared" ref="F55:F77" si="4">D55*E55</f>
        <v>0</v>
      </c>
      <c r="G55" s="54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x14ac:dyDescent="0.25">
      <c r="A56" s="19"/>
      <c r="B56" s="25"/>
      <c r="C56" s="45"/>
      <c r="D56" s="46"/>
      <c r="E56" s="11">
        <f t="shared" si="3"/>
        <v>0</v>
      </c>
      <c r="F56" s="40">
        <f t="shared" si="4"/>
        <v>0</v>
      </c>
      <c r="G56" s="54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x14ac:dyDescent="0.25">
      <c r="A57" s="19"/>
      <c r="B57" s="25"/>
      <c r="C57" s="47"/>
      <c r="D57" s="48"/>
      <c r="E57" s="11">
        <f t="shared" si="3"/>
        <v>0</v>
      </c>
      <c r="F57" s="40">
        <f t="shared" si="4"/>
        <v>0</v>
      </c>
      <c r="G57" s="57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1:24" x14ac:dyDescent="0.25">
      <c r="A58" s="19"/>
      <c r="B58" s="25"/>
      <c r="C58" s="45"/>
      <c r="D58" s="46"/>
      <c r="E58" s="11">
        <f t="shared" si="3"/>
        <v>0</v>
      </c>
      <c r="F58" s="40">
        <f t="shared" si="4"/>
        <v>0</v>
      </c>
      <c r="G58" s="54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1:24" x14ac:dyDescent="0.25">
      <c r="A59" s="19"/>
      <c r="B59" s="25"/>
      <c r="C59" s="47"/>
      <c r="D59" s="48"/>
      <c r="E59" s="11">
        <f t="shared" si="3"/>
        <v>0</v>
      </c>
      <c r="F59" s="40">
        <f t="shared" si="4"/>
        <v>0</v>
      </c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x14ac:dyDescent="0.25">
      <c r="A60" s="19"/>
      <c r="B60" s="25"/>
      <c r="C60" s="45"/>
      <c r="D60" s="46"/>
      <c r="E60" s="11">
        <f t="shared" si="3"/>
        <v>0</v>
      </c>
      <c r="F60" s="40">
        <f t="shared" si="4"/>
        <v>0</v>
      </c>
      <c r="G60" s="54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</row>
    <row r="61" spans="1:24" x14ac:dyDescent="0.25">
      <c r="A61" s="19"/>
      <c r="B61" s="25"/>
      <c r="C61" s="45"/>
      <c r="D61" s="46"/>
      <c r="E61" s="11">
        <f t="shared" si="3"/>
        <v>0</v>
      </c>
      <c r="F61" s="40">
        <f t="shared" si="4"/>
        <v>0</v>
      </c>
      <c r="G61" s="54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</row>
    <row r="62" spans="1:24" x14ac:dyDescent="0.25">
      <c r="A62" s="19"/>
      <c r="B62" s="25"/>
      <c r="C62" s="45"/>
      <c r="D62" s="46"/>
      <c r="E62" s="11">
        <f t="shared" si="3"/>
        <v>0</v>
      </c>
      <c r="F62" s="40">
        <f t="shared" si="4"/>
        <v>0</v>
      </c>
      <c r="G62" s="54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</row>
    <row r="63" spans="1:24" x14ac:dyDescent="0.25">
      <c r="A63" s="19"/>
      <c r="B63" s="25"/>
      <c r="C63" s="45"/>
      <c r="D63" s="46"/>
      <c r="E63" s="11">
        <f t="shared" si="3"/>
        <v>0</v>
      </c>
      <c r="F63" s="40">
        <f t="shared" si="4"/>
        <v>0</v>
      </c>
      <c r="G63" s="54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1:24" x14ac:dyDescent="0.25">
      <c r="A64" s="19"/>
      <c r="B64" s="25"/>
      <c r="C64" s="47"/>
      <c r="D64" s="48"/>
      <c r="E64" s="11">
        <f t="shared" si="3"/>
        <v>0</v>
      </c>
      <c r="F64" s="40">
        <f t="shared" si="4"/>
        <v>0</v>
      </c>
      <c r="G64" s="57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x14ac:dyDescent="0.25">
      <c r="A65" s="19"/>
      <c r="B65" s="25"/>
      <c r="C65" s="45"/>
      <c r="D65" s="46"/>
      <c r="E65" s="11">
        <f t="shared" si="3"/>
        <v>0</v>
      </c>
      <c r="F65" s="40">
        <f t="shared" si="4"/>
        <v>0</v>
      </c>
      <c r="G65" s="54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1:24" x14ac:dyDescent="0.25">
      <c r="A66" s="19"/>
      <c r="B66" s="25"/>
      <c r="C66" s="45"/>
      <c r="D66" s="46"/>
      <c r="E66" s="11">
        <f t="shared" si="3"/>
        <v>0</v>
      </c>
      <c r="F66" s="40">
        <f t="shared" si="4"/>
        <v>0</v>
      </c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1:24" x14ac:dyDescent="0.25">
      <c r="A67" s="19"/>
      <c r="B67" s="25"/>
      <c r="C67" s="45"/>
      <c r="D67" s="46"/>
      <c r="E67" s="11">
        <f t="shared" si="3"/>
        <v>0</v>
      </c>
      <c r="F67" s="40">
        <f t="shared" si="4"/>
        <v>0</v>
      </c>
      <c r="G67" s="54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1:24" x14ac:dyDescent="0.25">
      <c r="A68" s="19"/>
      <c r="B68" s="25"/>
      <c r="C68" s="45"/>
      <c r="D68" s="46"/>
      <c r="E68" s="11">
        <f t="shared" si="3"/>
        <v>0</v>
      </c>
      <c r="F68" s="40">
        <f t="shared" si="4"/>
        <v>0</v>
      </c>
      <c r="G68" s="54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1:24" x14ac:dyDescent="0.25">
      <c r="A69" s="19"/>
      <c r="B69" s="25"/>
      <c r="C69" s="47"/>
      <c r="D69" s="48"/>
      <c r="E69" s="11">
        <f t="shared" si="3"/>
        <v>0</v>
      </c>
      <c r="F69" s="40">
        <f t="shared" si="4"/>
        <v>0</v>
      </c>
      <c r="G69" s="57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x14ac:dyDescent="0.25">
      <c r="A70" s="19"/>
      <c r="B70" s="25"/>
      <c r="C70" s="45"/>
      <c r="D70" s="46"/>
      <c r="E70" s="11">
        <f t="shared" ref="E70:E77" si="5">SUM(G70:X70)</f>
        <v>0</v>
      </c>
      <c r="F70" s="40">
        <f t="shared" si="4"/>
        <v>0</v>
      </c>
      <c r="G70" s="54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</row>
    <row r="71" spans="1:24" x14ac:dyDescent="0.25">
      <c r="A71" s="19"/>
      <c r="B71" s="25"/>
      <c r="C71" s="45"/>
      <c r="D71" s="46"/>
      <c r="E71" s="11">
        <f t="shared" si="5"/>
        <v>0</v>
      </c>
      <c r="F71" s="40">
        <f t="shared" si="4"/>
        <v>0</v>
      </c>
      <c r="G71" s="54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</row>
    <row r="72" spans="1:24" x14ac:dyDescent="0.25">
      <c r="A72" s="19"/>
      <c r="B72" s="25"/>
      <c r="C72" s="45"/>
      <c r="D72" s="46"/>
      <c r="E72" s="11">
        <f t="shared" si="5"/>
        <v>0</v>
      </c>
      <c r="F72" s="40">
        <f t="shared" si="4"/>
        <v>0</v>
      </c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</row>
    <row r="73" spans="1:24" x14ac:dyDescent="0.25">
      <c r="A73" s="19"/>
      <c r="B73" s="25"/>
      <c r="C73" s="45"/>
      <c r="D73" s="46"/>
      <c r="E73" s="11">
        <f t="shared" si="5"/>
        <v>0</v>
      </c>
      <c r="F73" s="40">
        <f t="shared" si="4"/>
        <v>0</v>
      </c>
      <c r="G73" s="54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</row>
    <row r="74" spans="1:24" x14ac:dyDescent="0.25">
      <c r="A74" s="19"/>
      <c r="B74" s="25"/>
      <c r="C74" s="47"/>
      <c r="D74" s="48"/>
      <c r="E74" s="11">
        <f t="shared" si="5"/>
        <v>0</v>
      </c>
      <c r="F74" s="40">
        <f t="shared" si="4"/>
        <v>0</v>
      </c>
      <c r="G74" s="57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x14ac:dyDescent="0.25">
      <c r="A75" s="19"/>
      <c r="B75" s="25"/>
      <c r="C75" s="45"/>
      <c r="D75" s="46"/>
      <c r="E75" s="11">
        <f t="shared" si="5"/>
        <v>0</v>
      </c>
      <c r="F75" s="40">
        <f t="shared" si="4"/>
        <v>0</v>
      </c>
      <c r="G75" s="54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</row>
    <row r="76" spans="1:24" x14ac:dyDescent="0.25">
      <c r="A76" s="19"/>
      <c r="B76" s="25"/>
      <c r="C76" s="45"/>
      <c r="D76" s="46"/>
      <c r="E76" s="11">
        <f t="shared" si="5"/>
        <v>0</v>
      </c>
      <c r="F76" s="40">
        <f t="shared" si="4"/>
        <v>0</v>
      </c>
      <c r="G76" s="54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</row>
    <row r="77" spans="1:24" ht="15.75" thickBot="1" x14ac:dyDescent="0.3">
      <c r="A77" s="21"/>
      <c r="B77" s="26"/>
      <c r="C77" s="49"/>
      <c r="D77" s="50"/>
      <c r="E77" s="12">
        <f t="shared" si="5"/>
        <v>0</v>
      </c>
      <c r="F77" s="41">
        <f t="shared" si="4"/>
        <v>0</v>
      </c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ht="15.75" thickTop="1" x14ac:dyDescent="0.25"/>
  </sheetData>
  <mergeCells count="3">
    <mergeCell ref="A3:G3"/>
    <mergeCell ref="B4:D4"/>
    <mergeCell ref="G4:X4"/>
  </mergeCells>
  <pageMargins left="0.7" right="0.7" top="0.75" bottom="0.75" header="0.3" footer="0.3"/>
  <pageSetup paperSize="5" pageOrder="overThenDown" orientation="landscape" r:id="rId1"/>
  <headerFooter>
    <oddHeader>&amp;CRFP #
Appendix D
Pricing Sheets
Initial Operations and Certification Labor</oddHeader>
    <oddFooter>&amp;CDRAFT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ing_x0020_Document xmlns="9149ac7d-974b-407f-8d79-59637b89e767">DMA RFP</Working_x0020_Document>
    <Business_x0020_Requirements_x0020_Categorization xmlns="9149ac7d-974b-407f-8d79-59637b89e767" xsi:nil="true"/>
    <DMA_x0020_RFP_x0020_Document xmlns="9149ac7d-974b-407f-8d79-59637b89e767">RFP Appendix D - Cost Proposal Sheets</DMA_x0020_RFP_x0020_Document>
    <Assigned xmlns="9149ac7d-974b-407f-8d79-59637b89e767">
      <UserInfo>
        <DisplayName>Diane Twehous</DisplayName>
        <AccountId>7528</AccountId>
        <AccountType/>
      </UserInfo>
    </Assigned>
    <Status xmlns="9149ac7d-974b-407f-8d79-59637b89e767">Final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8C2D8D77E41D4688964AA32E6723C8" ma:contentTypeVersion="6" ma:contentTypeDescription="Create a new document." ma:contentTypeScope="" ma:versionID="6adbf20d1e0932b979a81f8ec865b9e2">
  <xsd:schema xmlns:xsd="http://www.w3.org/2001/XMLSchema" xmlns:xs="http://www.w3.org/2001/XMLSchema" xmlns:p="http://schemas.microsoft.com/office/2006/metadata/properties" xmlns:ns2="9149ac7d-974b-407f-8d79-59637b89e767" targetNamespace="http://schemas.microsoft.com/office/2006/metadata/properties" ma:root="true" ma:fieldsID="888e7df26baab85329b5c3a02347d0f8" ns2:_="">
    <xsd:import namespace="9149ac7d-974b-407f-8d79-59637b89e767"/>
    <xsd:element name="properties">
      <xsd:complexType>
        <xsd:sequence>
          <xsd:element name="documentManagement">
            <xsd:complexType>
              <xsd:all>
                <xsd:element ref="ns2:Business_x0020_Requirements_x0020_Categorization" minOccurs="0"/>
                <xsd:element ref="ns2:Working_x0020_Document" minOccurs="0"/>
                <xsd:element ref="ns2:Status" minOccurs="0"/>
                <xsd:element ref="ns2:Assigned" minOccurs="0"/>
                <xsd:element ref="ns2:DMA_x0020_RFP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49ac7d-974b-407f-8d79-59637b89e767" elementFormDefault="qualified">
    <xsd:import namespace="http://schemas.microsoft.com/office/2006/documentManagement/types"/>
    <xsd:import namespace="http://schemas.microsoft.com/office/infopath/2007/PartnerControls"/>
    <xsd:element name="Business_x0020_Requirements_x0020_Categorization" ma:index="8" nillable="true" ma:displayName="Business Requirements Categorization" ma:format="Dropdown" ma:internalName="Business_x0020_Requirements_x0020_Categorization">
      <xsd:simpleType>
        <xsd:restriction base="dms:Choice">
          <xsd:enumeration value="Requirements Team Reference Documents"/>
          <xsd:enumeration value="Requirements Set 01 – Manage Incentive Payments"/>
          <xsd:enumeration value="Requirements Set 02 – Provider Enrollment and Management"/>
          <xsd:enumeration value="Requirements Set 03 – Member Eligibility and Enrollment"/>
          <xsd:enumeration value="Requirements Set  04 – COB/TPL/Estate Recovery"/>
          <xsd:enumeration value="Requirements Set 05 – Claims"/>
          <xsd:enumeration value="Requirements Set 06 – Recoupments/Adjustments"/>
          <xsd:enumeration value="Requirements Set 07 – Drug Rebate/Pharmacy"/>
          <xsd:enumeration value="Requirements Set 08 – Perform Utilization"/>
          <xsd:enumeration value="Requirements Set 09 – Financial"/>
          <xsd:enumeration value="Requirements Set 10 – Care Management"/>
          <xsd:enumeration value="Requirements Set 11 – Plan Management"/>
          <xsd:enumeration value="Requirements Set 12 – Manage Business/Contract Relation"/>
          <xsd:enumeration value="Requirements Set 13 -  Manage Data/Reference Information"/>
        </xsd:restriction>
      </xsd:simpleType>
    </xsd:element>
    <xsd:element name="Working_x0020_Document" ma:index="9" nillable="true" ma:displayName="Working Document" ma:format="Dropdown" ma:internalName="Working_x0020_Document">
      <xsd:simpleType>
        <xsd:restriction base="dms:Choice">
          <xsd:enumeration value="DMA RFP"/>
          <xsd:enumeration value="DMA RFP Guidance"/>
          <xsd:enumeration value="ERDB"/>
          <xsd:enumeration value="RFP Template"/>
          <xsd:enumeration value="RFP Template Guidance"/>
          <xsd:enumeration value="IV&amp;V RFP"/>
          <xsd:enumeration value="IV&amp;V RFP Guidance"/>
        </xsd:restriction>
      </xsd:simpleType>
    </xsd:element>
    <xsd:element name="Status" ma:index="10" nillable="true" ma:displayName="Status" ma:default="Draft" ma:format="Dropdown" ma:internalName="Status">
      <xsd:simpleType>
        <xsd:restriction base="dms:Choice">
          <xsd:enumeration value="Draft"/>
          <xsd:enumeration value="Peer Review"/>
          <xsd:enumeration value="Peer Review Comment Resolution"/>
          <xsd:enumeration value="PM Review"/>
          <xsd:enumeration value="PM Review Comment Resolution"/>
          <xsd:enumeration value="Quality Review"/>
          <xsd:enumeration value="Quality Review Comment Resolution"/>
          <xsd:enumeration value="Final"/>
          <xsd:enumeration value="Obsolete"/>
        </xsd:restriction>
      </xsd:simpleType>
    </xsd:element>
    <xsd:element name="Assigned" ma:index="11" nillable="true" ma:displayName="Assigned" ma:list="UserInfo" ma:SharePointGroup="0" ma:internalName="Assigne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MA_x0020_RFP_x0020_Document" ma:index="12" nillable="true" ma:displayName="DMA RFP Document" ma:format="Dropdown" ma:internalName="DMA_x0020_RFP_x0020_Document">
      <xsd:simpleType>
        <xsd:restriction base="dms:Choice">
          <xsd:enumeration value="RFP"/>
          <xsd:enumeration value="Statement of Work (SOW)"/>
          <xsd:enumeration value="SOW Attachment A - Deliverable Catalog"/>
          <xsd:enumeration value="SOW Attachment D - Performance Measures"/>
          <xsd:enumeration value="RFP Appendix B - Technical Proposal Format"/>
          <xsd:enumeration value="RFP Appendix C - Cost Proposal Instructions"/>
          <xsd:enumeration value="RFP Appendix D - Cost Proposal Shee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BD86BF-B047-4508-95E3-DF0BD4225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9A7A68-22F9-4816-8437-111F17EE1755}">
  <ds:schemaRefs>
    <ds:schemaRef ds:uri="http://schemas.microsoft.com/office/2006/metadata/properties"/>
    <ds:schemaRef ds:uri="http://schemas.microsoft.com/office/infopath/2007/PartnerControls"/>
    <ds:schemaRef ds:uri="9149ac7d-974b-407f-8d79-59637b89e767"/>
  </ds:schemaRefs>
</ds:datastoreItem>
</file>

<file path=customXml/itemProps3.xml><?xml version="1.0" encoding="utf-8"?>
<ds:datastoreItem xmlns:ds="http://schemas.openxmlformats.org/officeDocument/2006/customXml" ds:itemID="{F81A5C7E-919F-4CAF-B3B9-66CBDD264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49ac7d-974b-407f-8d79-59637b89e7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Price Summary</vt:lpstr>
      <vt:lpstr>DDI Deliverables</vt:lpstr>
      <vt:lpstr>DDI Labor </vt:lpstr>
      <vt:lpstr>DDI Materials and Services</vt:lpstr>
      <vt:lpstr>Modification Pool Rates</vt:lpstr>
      <vt:lpstr>Operations Labor</vt:lpstr>
      <vt:lpstr>Operations Staff Aug Rates</vt:lpstr>
      <vt:lpstr>Operation Material and Services</vt:lpstr>
      <vt:lpstr> Init Op Cert Labor</vt:lpstr>
      <vt:lpstr>Turnover Labor</vt:lpstr>
      <vt:lpstr>' Init Op Cert Labor'!Print_Area</vt:lpstr>
      <vt:lpstr>'DDI Deliverables'!Print_Area</vt:lpstr>
      <vt:lpstr>'DDI Labor '!Print_Area</vt:lpstr>
      <vt:lpstr>'DDI Materials and Services'!Print_Area</vt:lpstr>
      <vt:lpstr>'Modification Pool Rates'!Print_Area</vt:lpstr>
      <vt:lpstr>'Operation Material and Services'!Print_Area</vt:lpstr>
      <vt:lpstr>'Operations Labor'!Print_Area</vt:lpstr>
      <vt:lpstr>'Operations Staff Aug Rates'!Print_Area</vt:lpstr>
      <vt:lpstr>'Turnover Labor'!Print_Area</vt:lpstr>
      <vt:lpstr>' Init Op Cert Labor'!Print_Titles</vt:lpstr>
      <vt:lpstr>'DDI Deliverables'!Print_Titles</vt:lpstr>
      <vt:lpstr>'DDI Labor '!Print_Titles</vt:lpstr>
      <vt:lpstr>'DDI Materials and Services'!Print_Titles</vt:lpstr>
      <vt:lpstr>'Modification Pool Rates'!Print_Titles</vt:lpstr>
      <vt:lpstr>'Operation Material and Services'!Print_Titles</vt:lpstr>
      <vt:lpstr>'Operations Labor'!Print_Titles</vt:lpstr>
      <vt:lpstr>'Operations Staff Aug Rates'!Print_Titles</vt:lpstr>
      <vt:lpstr>'Turnover Labor'!Print_Titles</vt:lpstr>
    </vt:vector>
  </TitlesOfParts>
  <Company>State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D - Cost Proposal Sheet</dc:title>
  <dc:creator>Lynda Bowen</dc:creator>
  <cp:lastModifiedBy>Jennifer Crouse</cp:lastModifiedBy>
  <cp:lastPrinted>2015-11-17T16:48:30Z</cp:lastPrinted>
  <dcterms:created xsi:type="dcterms:W3CDTF">2015-08-26T20:44:12Z</dcterms:created>
  <dcterms:modified xsi:type="dcterms:W3CDTF">2016-01-08T17:03:26Z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7" name="ContentTypeId">
    <vt:lpwstr>0x010100DE8C2D8D77E41D4688964AA32E6723C8</vt:lpwstr>
  </property>
</Properties>
</file>